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załącznik 3" sheetId="1" r:id="rId1"/>
  </sheets>
  <definedNames/>
  <calcPr fullCalcOnLoad="1"/>
</workbook>
</file>

<file path=xl/sharedStrings.xml><?xml version="1.0" encoding="utf-8"?>
<sst xmlns="http://schemas.openxmlformats.org/spreadsheetml/2006/main" count="114" uniqueCount="95">
  <si>
    <t>Lp.</t>
  </si>
  <si>
    <t>Nazwa szkoły/placówki</t>
  </si>
  <si>
    <t>Rozdział</t>
  </si>
  <si>
    <t xml:space="preserve">Dział 801 - Oswiata i wychowanie </t>
  </si>
  <si>
    <t>Społeczna Szkoła Podstawowa</t>
  </si>
  <si>
    <t>Niepubliczne Przedszkole Nr 1 Sielec</t>
  </si>
  <si>
    <t>Niepubliczne Przedszkole Zakrzów</t>
  </si>
  <si>
    <t>I Społeczne Gimnazjum</t>
  </si>
  <si>
    <t>II Społeczne Gimnazjum</t>
  </si>
  <si>
    <t>Społeczne Liceum Ogólnokształcące</t>
  </si>
  <si>
    <t>Profesjonalna Szkoła Biznesu</t>
  </si>
  <si>
    <t>Niepubliczna Szkoła Policealna w PSB</t>
  </si>
  <si>
    <t>Elitarna Szkoła Służb Ochrony i Biznesu "COBRA"</t>
  </si>
  <si>
    <t>Polic.Szkoła Centrum Kształcenia Europejskiego "WIEDZA"</t>
  </si>
  <si>
    <t xml:space="preserve">Prywatne Technikum Fryzjerskie </t>
  </si>
  <si>
    <t>Akademia Kreowania Wizerunku</t>
  </si>
  <si>
    <t>Dział 854 - Edukacyjna Opieka Wychowawcza</t>
  </si>
  <si>
    <t>Ośrodek Rehabilitacyjno-Edukacyjno-Wychowawczy</t>
  </si>
  <si>
    <t>RAZEM</t>
  </si>
  <si>
    <t>Rozdziały</t>
  </si>
  <si>
    <t>Niepubliczny Punkt Przedszkolny Bajkowa Chatka</t>
  </si>
  <si>
    <t>I Społeczne Liceum Ogólnokształcace</t>
  </si>
  <si>
    <t>Niepubliczne Liceum Ogólnokształcace dla Dor.</t>
  </si>
  <si>
    <t>Niepubliczne Uzup. Liceum Ogólnokszt. dla Dor.</t>
  </si>
  <si>
    <t>I Niepubliczne Liceum Ogólnokszt. dla Dor.</t>
  </si>
  <si>
    <t>I Niepubliczne Uzup. Liceum Ogólnokszt. dla Dor.</t>
  </si>
  <si>
    <t>Kwota dotacji</t>
  </si>
  <si>
    <t>Publiczne Katolickie Gimnazjum</t>
  </si>
  <si>
    <t>Publiczna Katolicka Szkoła Podstawowa</t>
  </si>
  <si>
    <t>Publiczna Zasadnicza Szkoła Zawodowa dla Dorosłych</t>
  </si>
  <si>
    <t>Dział 852 - Pomoc społeczna</t>
  </si>
  <si>
    <t>Dom Pomocy Społecznej dla Dzieci i Młodzieży Niepełnosporawnej ul. Sienkiewicza prowadzony przez Zgromadzenie SS. Służebniczek</t>
  </si>
  <si>
    <t xml:space="preserve">I . Dotacje podmiotowe </t>
  </si>
  <si>
    <t>-  na zadania o których mowa w ustawie o systemie oświaty</t>
  </si>
  <si>
    <t>II . Dotacje celowe związane z realizacja zadań gminy</t>
  </si>
  <si>
    <t>-  na zadania o których mowa w ustawie o działalnosci pożytku publicznego i o wolontariacie</t>
  </si>
  <si>
    <t xml:space="preserve"> -  na zadania o których mowa w ustawie o pomocy społecznej</t>
  </si>
  <si>
    <t>Nazwa zadania</t>
  </si>
  <si>
    <t>Dział 851 - Ochrona zdrowia</t>
  </si>
  <si>
    <t>Dział 926 - Kultura fizyczna i sport</t>
  </si>
  <si>
    <t>Upowszechnianie kultury fizycznej i sportu</t>
  </si>
  <si>
    <t>Krajoznawstwo oraz wypoczynek dzieci i młodzieży (Turystyka)</t>
  </si>
  <si>
    <t>Dział 630 - Turystyka</t>
  </si>
  <si>
    <t>Kultura tj. wspieranie uczestnictwa młodzieży w działalności kulturalnej</t>
  </si>
  <si>
    <t xml:space="preserve">Rozwój społeczeństwa obywatelskiego i demokracji lokalnej oraz kreowanie postaw patriotycznych tj. podtrzymywanie tradycji narodowej, pielęgnowanie polskości oraz rozwój świadomości narodowej, obywatelskiej  i kulturalnej </t>
  </si>
  <si>
    <t>-  pozostałe dotacje celowe</t>
  </si>
  <si>
    <t>Dotacje celowe na fundusz Rozwoju Rodzinnych Ogrodów Działkowych na zagospodarowanie i modernizację infrastruktury w rodzinnych ogrodach działkowych na terenie miasta Tarnobrzeg</t>
  </si>
  <si>
    <t>Dział 900 - Gospodarka komunalna i ochrona środowiska</t>
  </si>
  <si>
    <t>Dotacje wynikające z ustawy o rehabilitacji zawodowej i społecznej oraz zatrudnieniu osób niepełnosprawnych na dofinansowanie kosztów działalności WTZ</t>
  </si>
  <si>
    <t>Dział 921 - Kultura i ochrona dziedzictwa narodowego</t>
  </si>
  <si>
    <t>Dział 853 - Pozostałe zadania w zakresie polityki społecznej</t>
  </si>
  <si>
    <t>Dotacje podmiotowe i celowe udzielone z budżetu gminy dla jednostek spoza sektora finansów publicznych</t>
  </si>
  <si>
    <t>Niepubliczne Przedszkole "Ochronka Św.Józefa"</t>
  </si>
  <si>
    <t>Dział 010 - Rolnictwo i łowiectwo</t>
  </si>
  <si>
    <t>01030</t>
  </si>
  <si>
    <t xml:space="preserve"> -  na zadania o których mowa w ustawie o Izbach Rolniczych</t>
  </si>
  <si>
    <t>Podkarpacka izba Rolnicza w Boguchwale</t>
  </si>
  <si>
    <t>Policyjne Liceum Ogólnokształcace w Tarnobrzegu</t>
  </si>
  <si>
    <t>Szkoła Policealna dla Dorosłych TWP</t>
  </si>
  <si>
    <t>Technikum Uzupełniające dla Dorosłych TWP</t>
  </si>
  <si>
    <t>Niepubliczne Uzup. Technikum Pojazdów Samochodowych dla Dorosłych</t>
  </si>
  <si>
    <t>Niepubl. Uzupełniające Technikum Budowlane  dla Dorosłych</t>
  </si>
  <si>
    <t>Niepubliczne Uzupełniające Technikum Fryzjerskie</t>
  </si>
  <si>
    <t>Niepubliczne Policealne Studium Zawod.Informatyki</t>
  </si>
  <si>
    <t>Niepubliczna Zasadnicza Szkoła Zawodowa dla Dorosłych</t>
  </si>
  <si>
    <t>Publiczna Zasadnicza Szkoła Zawodowa</t>
  </si>
  <si>
    <t>Niepubliczne Policealne Studium Zawod. Hotelarstwa</t>
  </si>
  <si>
    <t>Niepubliczne Policealne Studium Administracji</t>
  </si>
  <si>
    <t>I Niepubl. Policealne Studium Zawod. BHP dla dorosłych</t>
  </si>
  <si>
    <t>Niepubliczne Policealne  Studium Zawod. Ochr. Środowiska</t>
  </si>
  <si>
    <t>Niepubliczne Policealne Studium Zawodowe Logistykii</t>
  </si>
  <si>
    <t>Niepubliczne Uzupełniajace Technikum Handlowe dla Dorosłych</t>
  </si>
  <si>
    <t>Niepubliczne Policealne Studium Zawodowe Handlowe</t>
  </si>
  <si>
    <t>Prywatne Uzupełniające Technikum Mechaniczne dla Dorosłych</t>
  </si>
  <si>
    <t>Niepubliczne Policealne Studium Zawodowe Organizacji Reklamy</t>
  </si>
  <si>
    <t>Niepubl.Policealne Studium Zawod.Fryzjerskie dla dorosłych</t>
  </si>
  <si>
    <t>Niepubl.Policealne Studium Zawod.Geodezyjne dla dorosłych</t>
  </si>
  <si>
    <t>I Niepubliczne UzupełniająceTechn.Elektryczne dla dorosłych</t>
  </si>
  <si>
    <t>I Technikum Informatyczne</t>
  </si>
  <si>
    <t>Niepubliczne Policealne Studium Zawodowe Usług Kosmetycznych</t>
  </si>
  <si>
    <t>Niepubliczne Uzup.Technikum Gastronom.dla Dorosłych</t>
  </si>
  <si>
    <t>Policealna Szkoła Wiliams</t>
  </si>
  <si>
    <t>Niepubliczne Policealne Studium Elektryczne</t>
  </si>
  <si>
    <t>Niepubliczne Uzup. Technikum Mechaniczne dla Dorosłych</t>
  </si>
  <si>
    <t>Niepubliczne Policealne Studium Zawodowe BHP</t>
  </si>
  <si>
    <t>Niepubliczne Uzup. Technikum Budownictwa dla Dorosłych</t>
  </si>
  <si>
    <t>współpraca z organizacjami pozarządowymi mającymi na celu rozwiązywanie problemów narkomanii</t>
  </si>
  <si>
    <t xml:space="preserve">pomoc w prowadzeniu świetlic socjoterapeutycznych </t>
  </si>
  <si>
    <t>organizacja akcji „Lato w mieście”</t>
  </si>
  <si>
    <t>dofinansowanie kolonii i obozów organizowanych przez organizacje pozarządowe</t>
  </si>
  <si>
    <t>pozalekcyjne zajęcia sportowe</t>
  </si>
  <si>
    <t>współpraca z organizacjami pozarządowymi mającymi na celu propagowanie trzeźwego życia</t>
  </si>
  <si>
    <t>pomoc rodzinom i osobom w trudnej sytuacji życiowej oraz wyrównywanie szans tych rodzin i osób</t>
  </si>
  <si>
    <t>Załącznik  3</t>
  </si>
  <si>
    <t xml:space="preserve">Dotacje wynikające z ustawy o sporcie 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</si>
</sst>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_-* #,##0\ _z_ł_-;\-* #,##0\ _z_ł_-;_-* &quot;-&quot;??\ _z_ł_-;_-@_-"/>
    <numFmt numFmtId="177" formatCode="[$-415]d\ mmmm\ yyyy"/>
  </numFmts>
  <fonts count="47">
    <font>
      <sz val="10"/>
      <name val="Arial CE"/>
      <family val="0"/>
    </font>
    <font>
      <b/>
      <sz val="10"/>
      <name val="Arial CE"/>
      <family val="2"/>
    </font>
    <font>
      <sz val="12"/>
      <name val="Arial CE"/>
      <family val="2"/>
    </font>
    <font>
      <b/>
      <sz val="14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sz val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41" fontId="4" fillId="33" borderId="14" xfId="0" applyNumberFormat="1" applyFont="1" applyFill="1" applyBorder="1" applyAlignment="1">
      <alignment horizontal="center" vertical="center"/>
    </xf>
    <xf numFmtId="41" fontId="6" fillId="33" borderId="14" xfId="0" applyNumberFormat="1" applyFont="1" applyFill="1" applyBorder="1" applyAlignment="1">
      <alignment horizontal="center" vertical="center"/>
    </xf>
    <xf numFmtId="0" fontId="7" fillId="0" borderId="15" xfId="0" applyFont="1" applyBorder="1" applyAlignment="1">
      <alignment/>
    </xf>
    <xf numFmtId="0" fontId="4" fillId="0" borderId="16" xfId="0" applyFont="1" applyBorder="1" applyAlignment="1">
      <alignment horizontal="left" vertical="center" wrapText="1"/>
    </xf>
    <xf numFmtId="0" fontId="5" fillId="33" borderId="17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176" fontId="10" fillId="0" borderId="19" xfId="42" applyNumberFormat="1" applyFont="1" applyBorder="1" applyAlignment="1">
      <alignment horizontal="center" vertical="center"/>
    </xf>
    <xf numFmtId="0" fontId="5" fillId="34" borderId="20" xfId="0" applyFont="1" applyFill="1" applyBorder="1" applyAlignment="1">
      <alignment vertical="center"/>
    </xf>
    <xf numFmtId="0" fontId="5" fillId="34" borderId="21" xfId="0" applyFont="1" applyFill="1" applyBorder="1" applyAlignment="1">
      <alignment vertical="center"/>
    </xf>
    <xf numFmtId="41" fontId="5" fillId="34" borderId="22" xfId="0" applyNumberFormat="1" applyFont="1" applyFill="1" applyBorder="1" applyAlignment="1">
      <alignment vertical="center"/>
    </xf>
    <xf numFmtId="41" fontId="6" fillId="33" borderId="23" xfId="0" applyNumberFormat="1" applyFont="1" applyFill="1" applyBorder="1" applyAlignment="1">
      <alignment horizontal="center" vertical="center"/>
    </xf>
    <xf numFmtId="41" fontId="6" fillId="33" borderId="24" xfId="0" applyNumberFormat="1" applyFont="1" applyFill="1" applyBorder="1" applyAlignment="1">
      <alignment vertical="center"/>
    </xf>
    <xf numFmtId="0" fontId="6" fillId="33" borderId="25" xfId="0" applyFont="1" applyFill="1" applyBorder="1" applyAlignment="1">
      <alignment vertical="center" wrapText="1"/>
    </xf>
    <xf numFmtId="0" fontId="6" fillId="33" borderId="25" xfId="0" applyFont="1" applyFill="1" applyBorder="1" applyAlignment="1">
      <alignment horizontal="center" vertical="center"/>
    </xf>
    <xf numFmtId="41" fontId="6" fillId="33" borderId="26" xfId="0" applyNumberFormat="1" applyFont="1" applyFill="1" applyBorder="1" applyAlignment="1">
      <alignment vertical="center"/>
    </xf>
    <xf numFmtId="0" fontId="6" fillId="0" borderId="27" xfId="0" applyFont="1" applyBorder="1" applyAlignment="1">
      <alignment horizontal="center" vertical="center" wrapText="1"/>
    </xf>
    <xf numFmtId="0" fontId="8" fillId="34" borderId="20" xfId="0" applyFont="1" applyFill="1" applyBorder="1" applyAlignment="1">
      <alignment/>
    </xf>
    <xf numFmtId="0" fontId="5" fillId="34" borderId="21" xfId="0" applyFont="1" applyFill="1" applyBorder="1" applyAlignment="1">
      <alignment wrapText="1"/>
    </xf>
    <xf numFmtId="0" fontId="9" fillId="34" borderId="21" xfId="0" applyFont="1" applyFill="1" applyBorder="1" applyAlignment="1">
      <alignment horizontal="center" vertical="center"/>
    </xf>
    <xf numFmtId="0" fontId="5" fillId="34" borderId="21" xfId="0" applyFont="1" applyFill="1" applyBorder="1" applyAlignment="1">
      <alignment horizontal="center" vertical="center"/>
    </xf>
    <xf numFmtId="41" fontId="5" fillId="34" borderId="28" xfId="0" applyNumberFormat="1" applyFont="1" applyFill="1" applyBorder="1" applyAlignment="1">
      <alignment horizontal="center" vertical="center"/>
    </xf>
    <xf numFmtId="0" fontId="6" fillId="0" borderId="29" xfId="0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left" vertical="center" wrapText="1"/>
    </xf>
    <xf numFmtId="41" fontId="4" fillId="33" borderId="30" xfId="0" applyNumberFormat="1" applyFont="1" applyFill="1" applyBorder="1" applyAlignment="1">
      <alignment horizontal="center" vertical="center"/>
    </xf>
    <xf numFmtId="0" fontId="6" fillId="34" borderId="2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0" fillId="0" borderId="31" xfId="0" applyFont="1" applyBorder="1" applyAlignment="1">
      <alignment horizontal="center" vertical="center" wrapText="1"/>
    </xf>
    <xf numFmtId="49" fontId="11" fillId="0" borderId="0" xfId="0" applyNumberFormat="1" applyFont="1" applyBorder="1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wrapText="1"/>
    </xf>
    <xf numFmtId="0" fontId="5" fillId="34" borderId="21" xfId="0" applyFont="1" applyFill="1" applyBorder="1" applyAlignment="1">
      <alignment vertical="center" wrapText="1"/>
    </xf>
    <xf numFmtId="0" fontId="4" fillId="0" borderId="25" xfId="0" applyFont="1" applyBorder="1" applyAlignment="1">
      <alignment wrapText="1"/>
    </xf>
    <xf numFmtId="0" fontId="6" fillId="33" borderId="12" xfId="0" applyFont="1" applyFill="1" applyBorder="1" applyAlignment="1">
      <alignment vertical="center" wrapText="1"/>
    </xf>
    <xf numFmtId="0" fontId="5" fillId="34" borderId="21" xfId="0" applyFont="1" applyFill="1" applyBorder="1" applyAlignment="1">
      <alignment horizontal="left" vertical="center" wrapText="1"/>
    </xf>
    <xf numFmtId="41" fontId="0" fillId="0" borderId="0" xfId="0" applyNumberFormat="1" applyAlignment="1">
      <alignment/>
    </xf>
    <xf numFmtId="0" fontId="4" fillId="0" borderId="32" xfId="0" applyFont="1" applyBorder="1" applyAlignment="1">
      <alignment horizontal="center" vertical="center"/>
    </xf>
    <xf numFmtId="0" fontId="5" fillId="34" borderId="31" xfId="0" applyFont="1" applyFill="1" applyBorder="1" applyAlignment="1">
      <alignment vertical="center"/>
    </xf>
    <xf numFmtId="0" fontId="7" fillId="33" borderId="25" xfId="0" applyFont="1" applyFill="1" applyBorder="1" applyAlignment="1">
      <alignment vertical="center" wrapText="1"/>
    </xf>
    <xf numFmtId="0" fontId="7" fillId="33" borderId="16" xfId="0" applyFont="1" applyFill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0" fontId="7" fillId="33" borderId="33" xfId="0" applyFont="1" applyFill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/>
    </xf>
    <xf numFmtId="0" fontId="7" fillId="33" borderId="12" xfId="0" applyFont="1" applyFill="1" applyBorder="1" applyAlignment="1">
      <alignment vertical="center" wrapText="1"/>
    </xf>
    <xf numFmtId="0" fontId="7" fillId="33" borderId="11" xfId="0" applyFont="1" applyFill="1" applyBorder="1" applyAlignment="1">
      <alignment vertical="center" wrapText="1"/>
    </xf>
    <xf numFmtId="0" fontId="6" fillId="0" borderId="34" xfId="0" applyFont="1" applyBorder="1" applyAlignment="1">
      <alignment horizontal="center" vertical="center" wrapText="1"/>
    </xf>
    <xf numFmtId="0" fontId="8" fillId="0" borderId="35" xfId="0" applyFont="1" applyFill="1" applyBorder="1" applyAlignment="1">
      <alignment horizontal="left" vertical="center" wrapText="1"/>
    </xf>
    <xf numFmtId="41" fontId="6" fillId="33" borderId="36" xfId="0" applyNumberFormat="1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vertical="center" wrapText="1"/>
    </xf>
    <xf numFmtId="49" fontId="4" fillId="33" borderId="25" xfId="0" applyNumberFormat="1" applyFont="1" applyFill="1" applyBorder="1" applyAlignment="1">
      <alignment horizontal="center" vertical="center"/>
    </xf>
    <xf numFmtId="41" fontId="6" fillId="0" borderId="26" xfId="0" applyNumberFormat="1" applyFont="1" applyFill="1" applyBorder="1" applyAlignment="1">
      <alignment vertical="center"/>
    </xf>
    <xf numFmtId="41" fontId="4" fillId="0" borderId="26" xfId="0" applyNumberFormat="1" applyFont="1" applyFill="1" applyBorder="1" applyAlignment="1">
      <alignment vertical="center"/>
    </xf>
    <xf numFmtId="41" fontId="6" fillId="0" borderId="24" xfId="0" applyNumberFormat="1" applyFont="1" applyFill="1" applyBorder="1" applyAlignment="1">
      <alignment vertical="center"/>
    </xf>
    <xf numFmtId="41" fontId="4" fillId="0" borderId="14" xfId="0" applyNumberFormat="1" applyFont="1" applyFill="1" applyBorder="1" applyAlignment="1">
      <alignment horizontal="center" vertical="center"/>
    </xf>
    <xf numFmtId="49" fontId="11" fillId="0" borderId="0" xfId="0" applyNumberFormat="1" applyFont="1" applyBorder="1" applyAlignment="1">
      <alignment horizontal="left" wrapText="1"/>
    </xf>
    <xf numFmtId="0" fontId="6" fillId="33" borderId="10" xfId="0" applyFont="1" applyFill="1" applyBorder="1" applyAlignment="1">
      <alignment horizontal="center" vertical="center"/>
    </xf>
    <xf numFmtId="0" fontId="6" fillId="33" borderId="32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49" fontId="11" fillId="0" borderId="0" xfId="0" applyNumberFormat="1" applyFont="1" applyBorder="1" applyAlignment="1">
      <alignment horizontal="left"/>
    </xf>
    <xf numFmtId="0" fontId="4" fillId="0" borderId="10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6" fillId="33" borderId="32" xfId="0" applyFont="1" applyFill="1" applyBorder="1" applyAlignment="1">
      <alignment horizontal="center" vertical="center" wrapText="1"/>
    </xf>
    <xf numFmtId="0" fontId="6" fillId="33" borderId="37" xfId="0" applyFont="1" applyFill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129"/>
  <sheetViews>
    <sheetView tabSelected="1" zoomScalePageLayoutView="0" workbookViewId="0" topLeftCell="A1">
      <selection activeCell="I9" sqref="I9"/>
    </sheetView>
  </sheetViews>
  <sheetFormatPr defaultColWidth="9.00390625" defaultRowHeight="12.75"/>
  <cols>
    <col min="1" max="1" width="4.625" style="0" customWidth="1"/>
    <col min="2" max="2" width="5.00390625" style="0" customWidth="1"/>
    <col min="3" max="3" width="49.00390625" style="0" customWidth="1"/>
    <col min="4" max="4" width="10.375" style="0" customWidth="1"/>
    <col min="5" max="5" width="17.75390625" style="0" bestFit="1" customWidth="1"/>
    <col min="6" max="6" width="12.25390625" style="0" bestFit="1" customWidth="1"/>
    <col min="7" max="7" width="12.375" style="0" customWidth="1"/>
  </cols>
  <sheetData>
    <row r="1" ht="12.75">
      <c r="E1" s="2" t="s">
        <v>93</v>
      </c>
    </row>
    <row r="3" spans="2:5" ht="18.75" customHeight="1">
      <c r="B3" s="68" t="s">
        <v>51</v>
      </c>
      <c r="C3" s="68"/>
      <c r="D3" s="68"/>
      <c r="E3" s="68"/>
    </row>
    <row r="4" spans="2:5" ht="18.75" customHeight="1">
      <c r="B4" s="68"/>
      <c r="C4" s="68"/>
      <c r="D4" s="68"/>
      <c r="E4" s="68"/>
    </row>
    <row r="5" spans="2:5" ht="12.75" customHeight="1">
      <c r="B5" s="68"/>
      <c r="C5" s="68"/>
      <c r="D5" s="68"/>
      <c r="E5" s="68"/>
    </row>
    <row r="6" spans="2:5" ht="12.75" customHeight="1">
      <c r="B6" s="68"/>
      <c r="C6" s="68"/>
      <c r="D6" s="68"/>
      <c r="E6" s="68"/>
    </row>
    <row r="7" spans="2:5" ht="21" customHeight="1">
      <c r="B7" s="69" t="s">
        <v>32</v>
      </c>
      <c r="C7" s="69"/>
      <c r="D7" s="69"/>
      <c r="E7" s="69"/>
    </row>
    <row r="8" spans="2:5" ht="21.75" customHeight="1">
      <c r="B8" s="70" t="s">
        <v>33</v>
      </c>
      <c r="C8" s="70"/>
      <c r="D8" s="70"/>
      <c r="E8" s="70"/>
    </row>
    <row r="9" spans="2:5" ht="15.75" thickBot="1">
      <c r="B9" s="33"/>
      <c r="C9" s="33"/>
      <c r="D9" s="3"/>
      <c r="E9" s="1"/>
    </row>
    <row r="10" spans="2:5" ht="47.25" customHeight="1" thickBot="1">
      <c r="B10" s="34" t="s">
        <v>0</v>
      </c>
      <c r="C10" s="12" t="s">
        <v>1</v>
      </c>
      <c r="D10" s="13" t="s">
        <v>2</v>
      </c>
      <c r="E10" s="14" t="s">
        <v>26</v>
      </c>
    </row>
    <row r="11" spans="2:5" ht="16.5" thickBot="1">
      <c r="B11" s="46"/>
      <c r="C11" s="16" t="s">
        <v>3</v>
      </c>
      <c r="D11" s="16"/>
      <c r="E11" s="17">
        <f>SUM(E12:E63)</f>
        <v>8674800</v>
      </c>
    </row>
    <row r="12" spans="2:5" ht="20.25" customHeight="1">
      <c r="B12" s="7">
        <v>1</v>
      </c>
      <c r="C12" s="47" t="s">
        <v>4</v>
      </c>
      <c r="D12" s="67">
        <v>80101</v>
      </c>
      <c r="E12" s="22">
        <v>1300000</v>
      </c>
    </row>
    <row r="13" spans="2:5" ht="20.25" customHeight="1">
      <c r="B13" s="7">
        <v>2</v>
      </c>
      <c r="C13" s="53" t="s">
        <v>28</v>
      </c>
      <c r="D13" s="66"/>
      <c r="E13" s="19">
        <v>380000</v>
      </c>
    </row>
    <row r="14" spans="2:5" ht="19.5" customHeight="1">
      <c r="B14" s="7">
        <v>3</v>
      </c>
      <c r="C14" s="52" t="s">
        <v>4</v>
      </c>
      <c r="D14" s="51">
        <v>80103</v>
      </c>
      <c r="E14" s="8">
        <v>52300</v>
      </c>
    </row>
    <row r="15" spans="2:5" ht="19.5" customHeight="1">
      <c r="B15" s="7">
        <v>4</v>
      </c>
      <c r="C15" s="48" t="s">
        <v>5</v>
      </c>
      <c r="D15" s="71">
        <v>80104</v>
      </c>
      <c r="E15" s="8">
        <v>51500</v>
      </c>
    </row>
    <row r="16" spans="2:6" ht="19.5" customHeight="1">
      <c r="B16" s="7">
        <v>5</v>
      </c>
      <c r="C16" s="48" t="s">
        <v>6</v>
      </c>
      <c r="D16" s="72"/>
      <c r="E16" s="8">
        <v>48500</v>
      </c>
      <c r="F16" s="44"/>
    </row>
    <row r="17" spans="2:5" ht="19.5" customHeight="1">
      <c r="B17" s="7">
        <v>6</v>
      </c>
      <c r="C17" s="49" t="s">
        <v>52</v>
      </c>
      <c r="D17" s="73"/>
      <c r="E17" s="8">
        <v>600000</v>
      </c>
    </row>
    <row r="18" spans="2:5" ht="19.5" customHeight="1">
      <c r="B18" s="7">
        <v>7</v>
      </c>
      <c r="C18" s="50" t="s">
        <v>20</v>
      </c>
      <c r="D18" s="45">
        <v>80106</v>
      </c>
      <c r="E18" s="8">
        <v>65000</v>
      </c>
    </row>
    <row r="19" spans="2:5" ht="20.25" customHeight="1">
      <c r="B19" s="7">
        <v>8</v>
      </c>
      <c r="C19" s="49" t="s">
        <v>7</v>
      </c>
      <c r="D19" s="64">
        <v>80110</v>
      </c>
      <c r="E19" s="8">
        <v>420000</v>
      </c>
    </row>
    <row r="20" spans="2:6" ht="19.5" customHeight="1">
      <c r="B20" s="7">
        <v>9</v>
      </c>
      <c r="C20" s="49" t="s">
        <v>8</v>
      </c>
      <c r="D20" s="65"/>
      <c r="E20" s="8">
        <v>630000</v>
      </c>
      <c r="F20" s="44"/>
    </row>
    <row r="21" spans="2:5" ht="19.5" customHeight="1">
      <c r="B21" s="7">
        <v>10</v>
      </c>
      <c r="C21" s="49" t="s">
        <v>27</v>
      </c>
      <c r="D21" s="66"/>
      <c r="E21" s="8">
        <v>777500</v>
      </c>
    </row>
    <row r="22" spans="2:5" ht="20.25" customHeight="1">
      <c r="B22" s="7">
        <v>11</v>
      </c>
      <c r="C22" s="49" t="s">
        <v>21</v>
      </c>
      <c r="D22" s="64">
        <v>80120</v>
      </c>
      <c r="E22" s="9">
        <v>950000</v>
      </c>
    </row>
    <row r="23" spans="2:5" ht="19.5" customHeight="1">
      <c r="B23" s="7">
        <v>12</v>
      </c>
      <c r="C23" s="49" t="s">
        <v>9</v>
      </c>
      <c r="D23" s="65"/>
      <c r="E23" s="9">
        <v>300000</v>
      </c>
    </row>
    <row r="24" spans="2:5" ht="20.25" customHeight="1">
      <c r="B24" s="7">
        <v>13</v>
      </c>
      <c r="C24" s="49" t="s">
        <v>22</v>
      </c>
      <c r="D24" s="65"/>
      <c r="E24" s="9">
        <v>60000</v>
      </c>
    </row>
    <row r="25" spans="2:6" ht="20.25" customHeight="1">
      <c r="B25" s="7">
        <v>14</v>
      </c>
      <c r="C25" s="49" t="s">
        <v>23</v>
      </c>
      <c r="D25" s="65"/>
      <c r="E25" s="9">
        <v>36000</v>
      </c>
      <c r="F25" s="44"/>
    </row>
    <row r="26" spans="2:5" ht="20.25" customHeight="1">
      <c r="B26" s="7">
        <v>15</v>
      </c>
      <c r="C26" s="49" t="s">
        <v>24</v>
      </c>
      <c r="D26" s="65"/>
      <c r="E26" s="9">
        <v>282000</v>
      </c>
    </row>
    <row r="27" spans="2:5" ht="20.25" customHeight="1">
      <c r="B27" s="7">
        <v>16</v>
      </c>
      <c r="C27" s="49" t="s">
        <v>25</v>
      </c>
      <c r="D27" s="65"/>
      <c r="E27" s="9">
        <v>192000</v>
      </c>
    </row>
    <row r="28" spans="2:5" ht="20.25" customHeight="1">
      <c r="B28" s="7">
        <v>17</v>
      </c>
      <c r="C28" s="49" t="s">
        <v>57</v>
      </c>
      <c r="D28" s="66"/>
      <c r="E28" s="9">
        <v>210000</v>
      </c>
    </row>
    <row r="29" spans="2:5" ht="20.25" customHeight="1">
      <c r="B29" s="7">
        <v>18</v>
      </c>
      <c r="C29" s="49" t="s">
        <v>59</v>
      </c>
      <c r="D29" s="64">
        <v>80130</v>
      </c>
      <c r="E29" s="9">
        <v>60000</v>
      </c>
    </row>
    <row r="30" spans="2:5" ht="20.25" customHeight="1">
      <c r="B30" s="7">
        <v>19</v>
      </c>
      <c r="C30" s="49" t="s">
        <v>58</v>
      </c>
      <c r="D30" s="65"/>
      <c r="E30" s="9">
        <v>17000</v>
      </c>
    </row>
    <row r="31" spans="2:5" ht="20.25" customHeight="1">
      <c r="B31" s="7">
        <v>20</v>
      </c>
      <c r="C31" s="49" t="s">
        <v>10</v>
      </c>
      <c r="D31" s="65"/>
      <c r="E31" s="9">
        <v>24000</v>
      </c>
    </row>
    <row r="32" spans="2:5" ht="20.25" customHeight="1">
      <c r="B32" s="7">
        <v>21</v>
      </c>
      <c r="C32" s="49" t="s">
        <v>11</v>
      </c>
      <c r="D32" s="65"/>
      <c r="E32" s="9">
        <v>24000</v>
      </c>
    </row>
    <row r="33" spans="2:5" ht="20.25" customHeight="1">
      <c r="B33" s="7">
        <v>22</v>
      </c>
      <c r="C33" s="49" t="s">
        <v>12</v>
      </c>
      <c r="D33" s="65"/>
      <c r="E33" s="9">
        <v>48000</v>
      </c>
    </row>
    <row r="34" spans="2:5" ht="20.25" customHeight="1">
      <c r="B34" s="7">
        <v>23</v>
      </c>
      <c r="C34" s="49" t="s">
        <v>13</v>
      </c>
      <c r="D34" s="65"/>
      <c r="E34" s="9">
        <v>60000</v>
      </c>
    </row>
    <row r="35" spans="2:5" ht="20.25" customHeight="1">
      <c r="B35" s="7">
        <v>24</v>
      </c>
      <c r="C35" s="49" t="s">
        <v>83</v>
      </c>
      <c r="D35" s="65"/>
      <c r="E35" s="9">
        <v>54000</v>
      </c>
    </row>
    <row r="36" spans="2:5" ht="20.25" customHeight="1">
      <c r="B36" s="7">
        <v>25</v>
      </c>
      <c r="C36" s="49" t="s">
        <v>84</v>
      </c>
      <c r="D36" s="65"/>
      <c r="E36" s="9">
        <v>54000</v>
      </c>
    </row>
    <row r="37" spans="2:5" ht="20.25" customHeight="1">
      <c r="B37" s="7">
        <v>26</v>
      </c>
      <c r="C37" s="49" t="s">
        <v>85</v>
      </c>
      <c r="D37" s="65"/>
      <c r="E37" s="9">
        <v>24000</v>
      </c>
    </row>
    <row r="38" spans="2:5" ht="30" customHeight="1">
      <c r="B38" s="7">
        <v>27</v>
      </c>
      <c r="C38" s="49" t="s">
        <v>60</v>
      </c>
      <c r="D38" s="65"/>
      <c r="E38" s="9">
        <v>18000</v>
      </c>
    </row>
    <row r="39" spans="2:5" ht="20.25" customHeight="1">
      <c r="B39" s="7">
        <v>28</v>
      </c>
      <c r="C39" s="49" t="s">
        <v>82</v>
      </c>
      <c r="D39" s="65"/>
      <c r="E39" s="9">
        <v>12000</v>
      </c>
    </row>
    <row r="40" spans="2:5" ht="18.75" customHeight="1">
      <c r="B40" s="7">
        <v>29</v>
      </c>
      <c r="C40" s="49" t="s">
        <v>61</v>
      </c>
      <c r="D40" s="65"/>
      <c r="E40" s="8">
        <v>210000</v>
      </c>
    </row>
    <row r="41" spans="2:6" ht="20.25" customHeight="1">
      <c r="B41" s="7">
        <v>30</v>
      </c>
      <c r="C41" s="49" t="s">
        <v>62</v>
      </c>
      <c r="D41" s="65"/>
      <c r="E41" s="8">
        <v>102000</v>
      </c>
      <c r="F41" s="44"/>
    </row>
    <row r="42" spans="2:5" ht="20.25" customHeight="1">
      <c r="B42" s="7">
        <v>31</v>
      </c>
      <c r="C42" s="49" t="s">
        <v>63</v>
      </c>
      <c r="D42" s="65"/>
      <c r="E42" s="8">
        <v>102000</v>
      </c>
    </row>
    <row r="43" spans="2:5" ht="20.25" customHeight="1">
      <c r="B43" s="7">
        <v>32</v>
      </c>
      <c r="C43" s="49" t="s">
        <v>69</v>
      </c>
      <c r="D43" s="65"/>
      <c r="E43" s="8">
        <v>12000</v>
      </c>
    </row>
    <row r="44" spans="2:5" ht="20.25" customHeight="1">
      <c r="B44" s="7">
        <v>33</v>
      </c>
      <c r="C44" s="49" t="s">
        <v>70</v>
      </c>
      <c r="D44" s="65"/>
      <c r="E44" s="8">
        <v>72000</v>
      </c>
    </row>
    <row r="45" spans="2:5" ht="27.75" customHeight="1">
      <c r="B45" s="7">
        <v>34</v>
      </c>
      <c r="C45" s="49" t="s">
        <v>64</v>
      </c>
      <c r="D45" s="65"/>
      <c r="E45" s="8">
        <v>15000</v>
      </c>
    </row>
    <row r="46" spans="2:5" ht="27.75" customHeight="1">
      <c r="B46" s="7">
        <v>35</v>
      </c>
      <c r="C46" s="49" t="s">
        <v>71</v>
      </c>
      <c r="D46" s="65"/>
      <c r="E46" s="8">
        <v>12000</v>
      </c>
    </row>
    <row r="47" spans="2:5" ht="27.75" customHeight="1">
      <c r="B47" s="7">
        <v>36</v>
      </c>
      <c r="C47" s="49" t="s">
        <v>72</v>
      </c>
      <c r="D47" s="65"/>
      <c r="E47" s="8">
        <v>12000</v>
      </c>
    </row>
    <row r="48" spans="2:5" ht="27.75" customHeight="1">
      <c r="B48" s="7">
        <v>37</v>
      </c>
      <c r="C48" s="49" t="s">
        <v>65</v>
      </c>
      <c r="D48" s="65"/>
      <c r="E48" s="8">
        <v>150000</v>
      </c>
    </row>
    <row r="49" spans="2:7" ht="27.75" customHeight="1">
      <c r="B49" s="7">
        <v>38</v>
      </c>
      <c r="C49" s="49" t="s">
        <v>66</v>
      </c>
      <c r="D49" s="65"/>
      <c r="E49" s="9">
        <v>84000</v>
      </c>
      <c r="G49" s="44"/>
    </row>
    <row r="50" spans="2:5" ht="20.25" customHeight="1">
      <c r="B50" s="7">
        <v>39</v>
      </c>
      <c r="C50" s="49" t="s">
        <v>67</v>
      </c>
      <c r="D50" s="65"/>
      <c r="E50" s="9">
        <v>60000</v>
      </c>
    </row>
    <row r="51" spans="2:5" ht="26.25" customHeight="1">
      <c r="B51" s="7">
        <v>40</v>
      </c>
      <c r="C51" s="49" t="s">
        <v>73</v>
      </c>
      <c r="D51" s="65"/>
      <c r="E51" s="9">
        <v>150000</v>
      </c>
    </row>
    <row r="52" spans="2:5" ht="30" customHeight="1">
      <c r="B52" s="7">
        <v>41</v>
      </c>
      <c r="C52" s="49" t="s">
        <v>74</v>
      </c>
      <c r="D52" s="65"/>
      <c r="E52" s="9">
        <v>12000</v>
      </c>
    </row>
    <row r="53" spans="2:7" ht="20.25" customHeight="1">
      <c r="B53" s="7">
        <v>42</v>
      </c>
      <c r="C53" s="49" t="s">
        <v>14</v>
      </c>
      <c r="D53" s="65"/>
      <c r="E53" s="8">
        <v>200000</v>
      </c>
      <c r="G53" s="44"/>
    </row>
    <row r="54" spans="2:5" ht="20.25" customHeight="1">
      <c r="B54" s="7">
        <v>43</v>
      </c>
      <c r="C54" s="49" t="s">
        <v>68</v>
      </c>
      <c r="D54" s="65"/>
      <c r="E54" s="9">
        <v>66000</v>
      </c>
    </row>
    <row r="55" spans="2:5" ht="20.25" customHeight="1">
      <c r="B55" s="7">
        <v>44</v>
      </c>
      <c r="C55" s="49" t="s">
        <v>75</v>
      </c>
      <c r="D55" s="65"/>
      <c r="E55" s="9">
        <v>48000</v>
      </c>
    </row>
    <row r="56" spans="2:5" ht="20.25" customHeight="1">
      <c r="B56" s="7">
        <v>45</v>
      </c>
      <c r="C56" s="49" t="s">
        <v>76</v>
      </c>
      <c r="D56" s="65"/>
      <c r="E56" s="9">
        <v>36000</v>
      </c>
    </row>
    <row r="57" spans="2:5" ht="20.25" customHeight="1">
      <c r="B57" s="7">
        <v>46</v>
      </c>
      <c r="C57" s="49" t="s">
        <v>77</v>
      </c>
      <c r="D57" s="65"/>
      <c r="E57" s="9">
        <v>30000</v>
      </c>
    </row>
    <row r="58" spans="2:5" ht="20.25" customHeight="1">
      <c r="B58" s="7">
        <v>47</v>
      </c>
      <c r="C58" s="49" t="s">
        <v>78</v>
      </c>
      <c r="D58" s="65"/>
      <c r="E58" s="9">
        <v>90000</v>
      </c>
    </row>
    <row r="59" spans="2:5" ht="27" customHeight="1">
      <c r="B59" s="7">
        <v>48</v>
      </c>
      <c r="C59" s="49" t="s">
        <v>79</v>
      </c>
      <c r="D59" s="65"/>
      <c r="E59" s="9">
        <v>12000</v>
      </c>
    </row>
    <row r="60" spans="2:7" ht="27" customHeight="1">
      <c r="B60" s="7">
        <v>49</v>
      </c>
      <c r="C60" s="49" t="s">
        <v>29</v>
      </c>
      <c r="D60" s="65"/>
      <c r="E60" s="9">
        <v>270000</v>
      </c>
      <c r="G60" s="44"/>
    </row>
    <row r="61" spans="2:5" ht="20.25" customHeight="1">
      <c r="B61" s="7">
        <v>50</v>
      </c>
      <c r="C61" s="49" t="s">
        <v>80</v>
      </c>
      <c r="D61" s="65"/>
      <c r="E61" s="9">
        <v>54000</v>
      </c>
    </row>
    <row r="62" spans="2:5" ht="20.25" customHeight="1">
      <c r="B62" s="7">
        <v>51</v>
      </c>
      <c r="C62" s="49" t="s">
        <v>15</v>
      </c>
      <c r="D62" s="65"/>
      <c r="E62" s="9">
        <v>96000</v>
      </c>
    </row>
    <row r="63" spans="2:5" ht="20.25" customHeight="1" thickBot="1">
      <c r="B63" s="54">
        <v>52</v>
      </c>
      <c r="C63" s="55" t="s">
        <v>81</v>
      </c>
      <c r="D63" s="75"/>
      <c r="E63" s="56">
        <v>30000</v>
      </c>
    </row>
    <row r="64" spans="2:5" ht="15.75" customHeight="1" thickBot="1">
      <c r="B64" s="15"/>
      <c r="C64" s="16" t="s">
        <v>16</v>
      </c>
      <c r="D64" s="16"/>
      <c r="E64" s="17">
        <f>E65</f>
        <v>1660000</v>
      </c>
    </row>
    <row r="65" spans="2:5" ht="16.5" thickBot="1">
      <c r="B65" s="29">
        <v>53</v>
      </c>
      <c r="C65" s="30" t="s">
        <v>17</v>
      </c>
      <c r="D65" s="4">
        <v>85419</v>
      </c>
      <c r="E65" s="31">
        <v>1660000</v>
      </c>
    </row>
    <row r="66" spans="2:5" ht="16.5" thickBot="1">
      <c r="B66" s="32"/>
      <c r="C66" s="25" t="s">
        <v>18</v>
      </c>
      <c r="D66" s="27"/>
      <c r="E66" s="28">
        <f>E64+E11</f>
        <v>10334800</v>
      </c>
    </row>
    <row r="67" spans="2:5" ht="15.75">
      <c r="B67" s="10"/>
      <c r="C67" s="74" t="s">
        <v>19</v>
      </c>
      <c r="D67" s="6">
        <v>80101</v>
      </c>
      <c r="E67" s="18">
        <f>E12+E13</f>
        <v>1680000</v>
      </c>
    </row>
    <row r="68" spans="2:5" ht="15.75">
      <c r="B68" s="10"/>
      <c r="C68" s="74"/>
      <c r="D68" s="6">
        <v>80103</v>
      </c>
      <c r="E68" s="18">
        <f>E14</f>
        <v>52300</v>
      </c>
    </row>
    <row r="69" spans="2:5" ht="15.75">
      <c r="B69" s="10"/>
      <c r="C69" s="74"/>
      <c r="D69" s="5">
        <v>80104</v>
      </c>
      <c r="E69" s="9">
        <f>E15+E16+E17</f>
        <v>700000</v>
      </c>
    </row>
    <row r="70" spans="2:5" ht="15.75">
      <c r="B70" s="10"/>
      <c r="C70" s="74"/>
      <c r="D70" s="5">
        <v>80106</v>
      </c>
      <c r="E70" s="9">
        <f>E18</f>
        <v>65000</v>
      </c>
    </row>
    <row r="71" spans="2:5" ht="15.75">
      <c r="B71" s="10"/>
      <c r="C71" s="74"/>
      <c r="D71" s="5">
        <v>80110</v>
      </c>
      <c r="E71" s="9">
        <f>E19+E20+E21</f>
        <v>1827500</v>
      </c>
    </row>
    <row r="72" spans="2:5" ht="15.75">
      <c r="B72" s="10"/>
      <c r="C72" s="74"/>
      <c r="D72" s="5">
        <v>80120</v>
      </c>
      <c r="E72" s="9">
        <f>E22+E23+E24+E25+E26+E27+E28</f>
        <v>2030000</v>
      </c>
    </row>
    <row r="73" spans="2:5" ht="15.75">
      <c r="B73" s="10"/>
      <c r="C73" s="74"/>
      <c r="D73" s="5">
        <v>80130</v>
      </c>
      <c r="E73" s="9">
        <f>E29+E30+E31+E32+E33+E34+E35+E36+E37+E38+E39+E40+E41+E42+E43+E44+E45+E46+E47+E48+E49+E50+E51+E52+E53+E54+E55+E56+E57+E58+E59+E60+E61+E62+E63</f>
        <v>2320000</v>
      </c>
    </row>
    <row r="74" spans="2:5" ht="16.5" thickBot="1">
      <c r="B74" s="10"/>
      <c r="C74" s="74"/>
      <c r="D74" s="5">
        <v>85419</v>
      </c>
      <c r="E74" s="9">
        <f>E65</f>
        <v>1660000</v>
      </c>
    </row>
    <row r="75" spans="2:5" ht="16.5" thickBot="1">
      <c r="B75" s="24"/>
      <c r="C75" s="25" t="s">
        <v>18</v>
      </c>
      <c r="D75" s="26"/>
      <c r="E75" s="28">
        <f>SUM(E67:E74)</f>
        <v>10334800</v>
      </c>
    </row>
    <row r="76" spans="2:5" ht="16.5">
      <c r="B76" s="70" t="s">
        <v>36</v>
      </c>
      <c r="C76" s="70"/>
      <c r="D76" s="70"/>
      <c r="E76" s="70"/>
    </row>
    <row r="77" ht="13.5" thickBot="1"/>
    <row r="78" spans="2:5" ht="47.25" customHeight="1" thickBot="1">
      <c r="B78" s="34" t="s">
        <v>0</v>
      </c>
      <c r="C78" s="12" t="s">
        <v>1</v>
      </c>
      <c r="D78" s="13" t="s">
        <v>2</v>
      </c>
      <c r="E78" s="14" t="s">
        <v>26</v>
      </c>
    </row>
    <row r="79" spans="2:5" ht="16.5" thickBot="1">
      <c r="B79" s="15"/>
      <c r="C79" s="16" t="s">
        <v>30</v>
      </c>
      <c r="D79" s="16"/>
      <c r="E79" s="17">
        <f>E80</f>
        <v>1084780</v>
      </c>
    </row>
    <row r="80" spans="2:5" ht="51.75" customHeight="1" thickBot="1">
      <c r="B80" s="23">
        <v>1</v>
      </c>
      <c r="C80" s="11" t="s">
        <v>31</v>
      </c>
      <c r="D80" s="5">
        <v>85202</v>
      </c>
      <c r="E80" s="59">
        <v>1084780</v>
      </c>
    </row>
    <row r="81" spans="2:5" ht="16.5" thickBot="1">
      <c r="B81" s="24"/>
      <c r="C81" s="25" t="s">
        <v>18</v>
      </c>
      <c r="D81" s="26"/>
      <c r="E81" s="28">
        <f>E79</f>
        <v>1084780</v>
      </c>
    </row>
    <row r="83" spans="2:5" ht="16.5">
      <c r="B83" s="70" t="s">
        <v>55</v>
      </c>
      <c r="C83" s="70"/>
      <c r="D83" s="70"/>
      <c r="E83" s="70"/>
    </row>
    <row r="84" ht="13.5" thickBot="1"/>
    <row r="85" spans="2:5" ht="16.5" thickBot="1">
      <c r="B85" s="15"/>
      <c r="C85" s="43" t="s">
        <v>53</v>
      </c>
      <c r="D85" s="16"/>
      <c r="E85" s="17">
        <f>E86</f>
        <v>6120</v>
      </c>
    </row>
    <row r="86" spans="2:5" ht="28.5" customHeight="1" thickBot="1">
      <c r="B86" s="23">
        <v>1</v>
      </c>
      <c r="C86" s="57" t="s">
        <v>56</v>
      </c>
      <c r="D86" s="58" t="s">
        <v>54</v>
      </c>
      <c r="E86" s="60">
        <v>6120</v>
      </c>
    </row>
    <row r="87" spans="2:5" ht="16.5" thickBot="1">
      <c r="B87" s="24"/>
      <c r="C87" s="25" t="s">
        <v>18</v>
      </c>
      <c r="D87" s="26"/>
      <c r="E87" s="28">
        <f>E85</f>
        <v>6120</v>
      </c>
    </row>
    <row r="90" spans="2:5" ht="35.25" customHeight="1">
      <c r="B90" s="69" t="s">
        <v>34</v>
      </c>
      <c r="C90" s="69"/>
      <c r="D90" s="69"/>
      <c r="E90" s="69"/>
    </row>
    <row r="91" spans="2:5" ht="16.5" customHeight="1">
      <c r="B91" s="63" t="s">
        <v>35</v>
      </c>
      <c r="C91" s="63"/>
      <c r="D91" s="63"/>
      <c r="E91" s="35"/>
    </row>
    <row r="92" spans="2:5" ht="12.75" customHeight="1">
      <c r="B92" s="63"/>
      <c r="C92" s="63"/>
      <c r="D92" s="63"/>
      <c r="E92" s="35"/>
    </row>
    <row r="93" ht="13.5" thickBot="1"/>
    <row r="94" spans="2:5" ht="43.5" customHeight="1" thickBot="1">
      <c r="B94" s="34" t="s">
        <v>0</v>
      </c>
      <c r="C94" s="12" t="s">
        <v>37</v>
      </c>
      <c r="D94" s="13" t="s">
        <v>2</v>
      </c>
      <c r="E94" s="14" t="s">
        <v>26</v>
      </c>
    </row>
    <row r="95" spans="2:5" ht="15.75" customHeight="1" thickBot="1">
      <c r="B95" s="15"/>
      <c r="C95" s="16" t="s">
        <v>42</v>
      </c>
      <c r="D95" s="16"/>
      <c r="E95" s="17">
        <f>E96</f>
        <v>6000</v>
      </c>
    </row>
    <row r="96" spans="2:5" ht="32.25" thickBot="1">
      <c r="B96" s="23">
        <v>1</v>
      </c>
      <c r="C96" s="37" t="s">
        <v>41</v>
      </c>
      <c r="D96" s="21">
        <v>63003</v>
      </c>
      <c r="E96" s="59">
        <v>6000</v>
      </c>
    </row>
    <row r="97" spans="2:5" ht="16.5" thickBot="1">
      <c r="B97" s="15"/>
      <c r="C97" s="16" t="s">
        <v>38</v>
      </c>
      <c r="D97" s="16"/>
      <c r="E97" s="17">
        <f>SUM(E98:E103)</f>
        <v>460000</v>
      </c>
    </row>
    <row r="98" spans="2:5" ht="33" customHeight="1">
      <c r="B98" s="23">
        <v>2</v>
      </c>
      <c r="C98" s="20" t="s">
        <v>86</v>
      </c>
      <c r="D98" s="21">
        <v>85153</v>
      </c>
      <c r="E98" s="59">
        <v>20000</v>
      </c>
    </row>
    <row r="99" spans="2:5" ht="15.75">
      <c r="B99" s="7">
        <v>3</v>
      </c>
      <c r="C99" s="38" t="s">
        <v>87</v>
      </c>
      <c r="D99" s="64">
        <v>85154</v>
      </c>
      <c r="E99" s="61">
        <v>210000</v>
      </c>
    </row>
    <row r="100" spans="2:5" ht="15.75">
      <c r="B100" s="7">
        <v>4</v>
      </c>
      <c r="C100" s="38" t="s">
        <v>88</v>
      </c>
      <c r="D100" s="65"/>
      <c r="E100" s="62">
        <v>45000</v>
      </c>
    </row>
    <row r="101" spans="2:5" ht="30.75" customHeight="1">
      <c r="B101" s="7">
        <v>5</v>
      </c>
      <c r="C101" s="39" t="s">
        <v>89</v>
      </c>
      <c r="D101" s="65"/>
      <c r="E101" s="62">
        <v>85000</v>
      </c>
    </row>
    <row r="102" spans="2:5" ht="15.75">
      <c r="B102" s="7">
        <v>6</v>
      </c>
      <c r="C102" s="38" t="s">
        <v>90</v>
      </c>
      <c r="D102" s="65"/>
      <c r="E102" s="62">
        <v>50000</v>
      </c>
    </row>
    <row r="103" spans="2:5" ht="32.25" thickBot="1">
      <c r="B103" s="7">
        <v>7</v>
      </c>
      <c r="C103" s="39" t="s">
        <v>91</v>
      </c>
      <c r="D103" s="66"/>
      <c r="E103" s="62">
        <v>50000</v>
      </c>
    </row>
    <row r="104" spans="2:5" ht="16.5" thickBot="1">
      <c r="B104" s="15"/>
      <c r="C104" s="16" t="s">
        <v>30</v>
      </c>
      <c r="D104" s="16"/>
      <c r="E104" s="17">
        <f>E105</f>
        <v>90000</v>
      </c>
    </row>
    <row r="105" spans="2:5" ht="32.25" thickBot="1">
      <c r="B105" s="7">
        <v>8</v>
      </c>
      <c r="C105" s="37" t="s">
        <v>92</v>
      </c>
      <c r="D105" s="21">
        <v>85295</v>
      </c>
      <c r="E105" s="62">
        <v>90000</v>
      </c>
    </row>
    <row r="106" spans="2:5" ht="32.25" thickBot="1">
      <c r="B106" s="15"/>
      <c r="C106" s="40" t="s">
        <v>49</v>
      </c>
      <c r="D106" s="16"/>
      <c r="E106" s="17">
        <f>SUM(E107:E108)</f>
        <v>45000</v>
      </c>
    </row>
    <row r="107" spans="2:5" ht="31.5">
      <c r="B107" s="7">
        <v>9</v>
      </c>
      <c r="C107" s="41" t="s">
        <v>43</v>
      </c>
      <c r="D107" s="67">
        <v>92195</v>
      </c>
      <c r="E107" s="62">
        <v>25000</v>
      </c>
    </row>
    <row r="108" spans="2:5" ht="78" customHeight="1" thickBot="1">
      <c r="B108" s="7">
        <v>10</v>
      </c>
      <c r="C108" s="39" t="s">
        <v>44</v>
      </c>
      <c r="D108" s="66"/>
      <c r="E108" s="62">
        <v>20000</v>
      </c>
    </row>
    <row r="109" spans="2:5" ht="16.5" thickBot="1">
      <c r="B109" s="15"/>
      <c r="C109" s="16" t="s">
        <v>39</v>
      </c>
      <c r="D109" s="16"/>
      <c r="E109" s="17">
        <f>E110</f>
        <v>360000</v>
      </c>
    </row>
    <row r="110" spans="2:5" ht="16.5" thickBot="1">
      <c r="B110" s="7">
        <v>11</v>
      </c>
      <c r="C110" s="36" t="s">
        <v>40</v>
      </c>
      <c r="D110" s="21">
        <v>92605</v>
      </c>
      <c r="E110" s="62">
        <v>360000</v>
      </c>
    </row>
    <row r="111" spans="2:5" ht="16.5" thickBot="1">
      <c r="B111" s="24"/>
      <c r="C111" s="25" t="s">
        <v>18</v>
      </c>
      <c r="D111" s="26"/>
      <c r="E111" s="28">
        <f>E97+E104+E109+E95+E106</f>
        <v>961000</v>
      </c>
    </row>
    <row r="113" spans="2:5" ht="16.5" customHeight="1">
      <c r="B113" s="63" t="s">
        <v>45</v>
      </c>
      <c r="C113" s="63"/>
      <c r="D113" s="63"/>
      <c r="E113" s="35"/>
    </row>
    <row r="114" spans="2:5" ht="12.75" customHeight="1">
      <c r="B114" s="63"/>
      <c r="C114" s="63"/>
      <c r="D114" s="63"/>
      <c r="E114" s="35"/>
    </row>
    <row r="115" ht="13.5" thickBot="1"/>
    <row r="116" spans="2:5" ht="43.5" customHeight="1" thickBot="1">
      <c r="B116" s="34" t="s">
        <v>0</v>
      </c>
      <c r="C116" s="12" t="s">
        <v>37</v>
      </c>
      <c r="D116" s="13" t="s">
        <v>2</v>
      </c>
      <c r="E116" s="14" t="s">
        <v>26</v>
      </c>
    </row>
    <row r="117" spans="2:5" ht="32.25" thickBot="1">
      <c r="B117" s="15"/>
      <c r="C117" s="43" t="s">
        <v>50</v>
      </c>
      <c r="D117" s="16"/>
      <c r="E117" s="17">
        <f>E118</f>
        <v>180840</v>
      </c>
    </row>
    <row r="118" spans="2:5" ht="63.75" thickBot="1">
      <c r="B118" s="23">
        <v>1</v>
      </c>
      <c r="C118" s="42" t="s">
        <v>48</v>
      </c>
      <c r="D118" s="21">
        <v>85311</v>
      </c>
      <c r="E118" s="59">
        <v>180840</v>
      </c>
    </row>
    <row r="119" spans="2:5" ht="32.25" thickBot="1">
      <c r="B119" s="15"/>
      <c r="C119" s="43" t="s">
        <v>47</v>
      </c>
      <c r="D119" s="16"/>
      <c r="E119" s="17">
        <f>E120</f>
        <v>60000</v>
      </c>
    </row>
    <row r="120" spans="2:5" ht="63.75" thickBot="1">
      <c r="B120" s="23">
        <v>2</v>
      </c>
      <c r="C120" s="37" t="s">
        <v>46</v>
      </c>
      <c r="D120" s="21">
        <v>90095</v>
      </c>
      <c r="E120" s="59">
        <v>60000</v>
      </c>
    </row>
    <row r="121" spans="2:5" ht="18.75" customHeight="1" thickBot="1">
      <c r="B121" s="15"/>
      <c r="C121" s="16" t="s">
        <v>39</v>
      </c>
      <c r="D121" s="16"/>
      <c r="E121" s="17">
        <f>E122</f>
        <v>1140000</v>
      </c>
    </row>
    <row r="122" spans="2:5" ht="16.5" thickBot="1">
      <c r="B122" s="7">
        <v>3</v>
      </c>
      <c r="C122" s="42" t="s">
        <v>94</v>
      </c>
      <c r="D122" s="21">
        <v>92605</v>
      </c>
      <c r="E122" s="61">
        <v>1140000</v>
      </c>
    </row>
    <row r="123" spans="2:5" ht="16.5" customHeight="1" thickBot="1">
      <c r="B123" s="24"/>
      <c r="C123" s="25" t="s">
        <v>18</v>
      </c>
      <c r="D123" s="26"/>
      <c r="E123" s="28">
        <f>+E119+E117+E121</f>
        <v>1380840</v>
      </c>
    </row>
    <row r="129" ht="12.75">
      <c r="E129" s="44"/>
    </row>
  </sheetData>
  <sheetProtection/>
  <mergeCells count="16">
    <mergeCell ref="B76:E76"/>
    <mergeCell ref="D15:D17"/>
    <mergeCell ref="C67:C74"/>
    <mergeCell ref="D19:D21"/>
    <mergeCell ref="D29:D63"/>
    <mergeCell ref="D22:D28"/>
    <mergeCell ref="B91:D92"/>
    <mergeCell ref="D99:D103"/>
    <mergeCell ref="D107:D108"/>
    <mergeCell ref="B113:D114"/>
    <mergeCell ref="B3:E6"/>
    <mergeCell ref="B7:E7"/>
    <mergeCell ref="B8:E8"/>
    <mergeCell ref="D12:D13"/>
    <mergeCell ref="B90:E90"/>
    <mergeCell ref="B83:E83"/>
  </mergeCells>
  <printOptions/>
  <pageMargins left="0.75" right="0.75" top="1" bottom="1" header="0.5" footer="0.5"/>
  <pageSetup horizontalDpi="600" verticalDpi="600" orientation="portrait" paperSize="9" scale="83" r:id="rId1"/>
  <rowBreaks count="3" manualBreakCount="3">
    <brk id="38" max="255" man="1"/>
    <brk id="75" max="255" man="1"/>
    <brk id="11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K.Walczyk</cp:lastModifiedBy>
  <cp:lastPrinted>2010-11-15T12:42:14Z</cp:lastPrinted>
  <dcterms:created xsi:type="dcterms:W3CDTF">1997-02-26T13:46:56Z</dcterms:created>
  <dcterms:modified xsi:type="dcterms:W3CDTF">2010-11-23T08:28:53Z</dcterms:modified>
  <cp:category/>
  <cp:version/>
  <cp:contentType/>
  <cp:contentStatus/>
</cp:coreProperties>
</file>