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DATKI ZAŁ 3" sheetId="1" r:id="rId1"/>
    <sheet name="Arkusz3" sheetId="2" r:id="rId2"/>
  </sheets>
  <definedNames>
    <definedName name="_xlnm.Print_Area" localSheetId="0">'WYDATKI ZAŁ 3'!$B$1:$F$115</definedName>
  </definedNames>
  <calcPr fullCalcOnLoad="1"/>
</workbook>
</file>

<file path=xl/sharedStrings.xml><?xml version="1.0" encoding="utf-8"?>
<sst xmlns="http://schemas.openxmlformats.org/spreadsheetml/2006/main" count="131" uniqueCount="77">
  <si>
    <t>WYDATKI</t>
  </si>
  <si>
    <t>Dz.</t>
  </si>
  <si>
    <t>Rozdz.</t>
  </si>
  <si>
    <t>Paragraf</t>
  </si>
  <si>
    <t>Zakup usług pozostałych</t>
  </si>
  <si>
    <t>Zakup usług remontowych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</si>
  <si>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</si>
  <si>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</si>
  <si>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</si>
  <si>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</si>
  <si>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</si>
  <si>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leków i materiałów medycznych</t>
  </si>
  <si>
    <t>Zakup energii</t>
  </si>
  <si>
    <t>Podróże służbowe krajowe</t>
  </si>
  <si>
    <t>Różne opłaty i składki</t>
  </si>
  <si>
    <t>Podatek od nieruchomości</t>
  </si>
  <si>
    <t>GOSPODARKA MIESZKANIOWA</t>
  </si>
  <si>
    <t>Gospodarka gruntami i nieruchomościami</t>
  </si>
  <si>
    <t>DZIAŁALNOŚĆ USŁUGOWA</t>
  </si>
  <si>
    <t>Nadzór budowlany</t>
  </si>
  <si>
    <t>ADMINISTRACJA PUBLICZNA</t>
  </si>
  <si>
    <t>Urzędy wojewódzkie</t>
  </si>
  <si>
    <t>Zakup usług zdrowotnych</t>
  </si>
  <si>
    <t>Zakup środków żywności</t>
  </si>
  <si>
    <t>Opłaty na rzecz budżetu państwa</t>
  </si>
  <si>
    <t>OCHRONA ZDROWIA</t>
  </si>
  <si>
    <t>Zakup środków żywnosci</t>
  </si>
  <si>
    <t>Domy pomocy społecznej</t>
  </si>
  <si>
    <t>OGÓŁEM</t>
  </si>
  <si>
    <t>POMOC SPOŁECZNA</t>
  </si>
  <si>
    <t>POZOSTAŁE ZADANIA W ZAKRESIE POLITYKI SPOŁECZNEJ</t>
  </si>
  <si>
    <t>Komendy Powiatowe Państwowej Straży Pożarnej</t>
  </si>
  <si>
    <t xml:space="preserve">Składki na ubezpieczenie zdrowotne  </t>
  </si>
  <si>
    <t>Zespoły ds.orzekania o stopniu niepełnosprawnosci</t>
  </si>
  <si>
    <t>Równoważniki pieniężne i ekwiwalenty dla żołnierzy i funkcjonariuszy</t>
  </si>
  <si>
    <t>Zakup sprzętu i uzbrojenia</t>
  </si>
  <si>
    <t>Opłaty na rzecz budżetów jednostek samorządu terytorialnego</t>
  </si>
  <si>
    <t>Wydatki osobowe niezaliczone do uposażeń wypłacane żołnierzom i funkcjonariuszom</t>
  </si>
  <si>
    <t>Składki na ubezpieczenie zdrowotne oraz świadczenia dla osób nie objetych obowiazkiem ubezpieczenia zdrowotnego</t>
  </si>
  <si>
    <t>Dodatkowe uposażenie roczne dla żołnierzy zawodowych oraz nagrody roczne dla funkcjonariuszy</t>
  </si>
  <si>
    <t>Wynagrodzenia bezosobowe</t>
  </si>
  <si>
    <t>010</t>
  </si>
  <si>
    <t>ROLNICTWO I ŁOWIECTWO</t>
  </si>
  <si>
    <t>01005</t>
  </si>
  <si>
    <t>Prace geodezyjno-urządzeniowe na potrzeby rolnictwa</t>
  </si>
  <si>
    <t>4300</t>
  </si>
  <si>
    <t>Odpisy na Zakładowy Fundusz Świadczeń Socjalnych</t>
  </si>
  <si>
    <t>75045</t>
  </si>
  <si>
    <t>Komisje poborowe</t>
  </si>
  <si>
    <t>4170</t>
  </si>
  <si>
    <t>4210</t>
  </si>
  <si>
    <t>4280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</si>
  <si>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</si>
  <si>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</si>
  <si>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</si>
  <si>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</si>
  <si>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</si>
  <si>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</si>
  <si>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</si>
  <si>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</si>
  <si>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</si>
  <si>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Dotacja podmiotowa z budżetu dla jednostek niezaliczanych do sektora finansów publicznych</t>
  </si>
  <si>
    <t>4350</t>
  </si>
  <si>
    <t>Pozostałe podatki na rzecz budżetów jednostek samorządu terytorialnego</t>
  </si>
  <si>
    <t>Opłaty za administrowanie i czynsze na budynki, lokale i pomieszczenia garażowe</t>
  </si>
  <si>
    <t>Wynagrodzenia osobowe członków korpusu służby cywilnej</t>
  </si>
  <si>
    <t>Uposażenia żołnierzy zawodowych i nadterminowych oraz funkcjonariuszy</t>
  </si>
  <si>
    <t>Pozostałe należności żołnierzy zawodowych i nadterminowych oraz funkcjonariuszy</t>
  </si>
  <si>
    <t>Uposażenia oraz świadczenia pieniężne wypłacane przez okres roku żołnierzom i funkcjonariuszom zwolnionym ze służby</t>
  </si>
  <si>
    <t>BEZPIECZEŃSTWO PUBLICZNE I OCHRONA PRZECIWPOZAROWA</t>
  </si>
  <si>
    <t xml:space="preserve">Szkolenia członków korpusu służby cywilnej </t>
  </si>
  <si>
    <t>Wydatki osobowe niezaliczone do wynagrodzeń</t>
  </si>
  <si>
    <t>Podatek od towarów i usług</t>
  </si>
  <si>
    <t>Szkolenia pracowników niebędących członkami korpusu służby cywilnej</t>
  </si>
  <si>
    <t>Prace geodezyjne i kartograficzne</t>
  </si>
  <si>
    <t>Nazwa</t>
  </si>
  <si>
    <t>Kwota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</si>
</sst>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[$-415]d\ mmmm\ yyyy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u val="single"/>
      <sz val="13"/>
      <name val="Arial CE"/>
      <family val="2"/>
    </font>
    <font>
      <i/>
      <sz val="13"/>
      <name val="Arial CE"/>
      <family val="2"/>
    </font>
    <font>
      <b/>
      <i/>
      <u val="single"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42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42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0" xfId="42" applyNumberFormat="1" applyFont="1" applyFill="1" applyBorder="1" applyAlignment="1">
      <alignment horizontal="center"/>
    </xf>
    <xf numFmtId="0" fontId="1" fillId="0" borderId="13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64" fontId="7" fillId="0" borderId="22" xfId="42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64" fontId="9" fillId="0" borderId="22" xfId="42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2" xfId="42" applyNumberFormat="1" applyFont="1" applyFill="1" applyBorder="1" applyAlignment="1">
      <alignment horizontal="center" vertical="center" wrapText="1"/>
    </xf>
    <xf numFmtId="164" fontId="7" fillId="0" borderId="30" xfId="42" applyNumberFormat="1" applyFont="1" applyFill="1" applyBorder="1" applyAlignment="1">
      <alignment horizontal="center" vertical="center"/>
    </xf>
    <xf numFmtId="164" fontId="6" fillId="0" borderId="31" xfId="42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64" fontId="9" fillId="0" borderId="33" xfId="42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64" fontId="6" fillId="0" borderId="37" xfId="42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164" fontId="7" fillId="0" borderId="38" xfId="42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64" fontId="7" fillId="0" borderId="26" xfId="42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4" fontId="2" fillId="0" borderId="44" xfId="42" applyNumberFormat="1" applyFont="1" applyFill="1" applyBorder="1" applyAlignment="1">
      <alignment horizontal="center" vertical="center"/>
    </xf>
    <xf numFmtId="164" fontId="2" fillId="0" borderId="45" xfId="42" applyNumberFormat="1" applyFont="1" applyFill="1" applyBorder="1" applyAlignment="1">
      <alignment horizontal="center" vertical="center"/>
    </xf>
    <xf numFmtId="164" fontId="2" fillId="0" borderId="46" xfId="42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5"/>
  <sheetViews>
    <sheetView tabSelected="1" view="pageBreakPreview" zoomScaleSheetLayoutView="100" zoomScalePageLayoutView="0" workbookViewId="0" topLeftCell="B98">
      <selection activeCell="E104" sqref="E104:E114"/>
    </sheetView>
  </sheetViews>
  <sheetFormatPr defaultColWidth="9.00390625" defaultRowHeight="12.75"/>
  <cols>
    <col min="1" max="1" width="9.125" style="4" customWidth="1"/>
    <col min="2" max="2" width="9.00390625" style="4" customWidth="1"/>
    <col min="3" max="3" width="11.75390625" style="4" customWidth="1"/>
    <col min="4" max="4" width="11.375" style="4" customWidth="1"/>
    <col min="5" max="5" width="80.375" style="4" customWidth="1"/>
    <col min="6" max="6" width="18.875" style="13" customWidth="1"/>
    <col min="7" max="16384" width="9.125" style="4" customWidth="1"/>
  </cols>
  <sheetData>
    <row r="1" spans="2:6" ht="15.75">
      <c r="B1" s="1"/>
      <c r="C1" s="2" t="s">
        <v>0</v>
      </c>
      <c r="D1" s="1"/>
      <c r="E1" s="1"/>
      <c r="F1" s="3"/>
    </row>
    <row r="2" spans="2:6" ht="6" customHeight="1" thickBot="1">
      <c r="B2" s="5"/>
      <c r="C2" s="5"/>
      <c r="D2" s="5"/>
      <c r="E2" s="5"/>
      <c r="F2" s="6"/>
    </row>
    <row r="3" spans="2:6" ht="15.75" customHeight="1">
      <c r="B3" s="67" t="s">
        <v>1</v>
      </c>
      <c r="C3" s="70" t="s">
        <v>2</v>
      </c>
      <c r="D3" s="73" t="s">
        <v>3</v>
      </c>
      <c r="E3" s="73" t="s">
        <v>75</v>
      </c>
      <c r="F3" s="76" t="s">
        <v>76</v>
      </c>
    </row>
    <row r="4" spans="2:6" ht="11.25" customHeight="1">
      <c r="B4" s="68"/>
      <c r="C4" s="71"/>
      <c r="D4" s="74"/>
      <c r="E4" s="74"/>
      <c r="F4" s="77"/>
    </row>
    <row r="5" spans="2:6" ht="12" customHeight="1" thickBot="1">
      <c r="B5" s="69"/>
      <c r="C5" s="72"/>
      <c r="D5" s="75"/>
      <c r="E5" s="75"/>
      <c r="F5" s="78"/>
    </row>
    <row r="6" spans="2:6" ht="16.5" thickBot="1" thickTop="1">
      <c r="B6" s="14">
        <v>1</v>
      </c>
      <c r="C6" s="8">
        <v>2</v>
      </c>
      <c r="D6" s="9">
        <v>3</v>
      </c>
      <c r="E6" s="10">
        <v>4</v>
      </c>
      <c r="F6" s="12">
        <v>5</v>
      </c>
    </row>
    <row r="7" spans="2:6" s="17" customFormat="1" ht="17.25" thickBot="1">
      <c r="B7" s="54" t="s">
        <v>41</v>
      </c>
      <c r="C7" s="55"/>
      <c r="D7" s="56"/>
      <c r="E7" s="57" t="s">
        <v>42</v>
      </c>
      <c r="F7" s="58">
        <f>F8</f>
        <v>30000</v>
      </c>
    </row>
    <row r="8" spans="2:6" s="17" customFormat="1" ht="16.5">
      <c r="B8" s="20"/>
      <c r="C8" s="50" t="s">
        <v>43</v>
      </c>
      <c r="D8" s="51"/>
      <c r="E8" s="52" t="s">
        <v>44</v>
      </c>
      <c r="F8" s="53">
        <f>F9</f>
        <v>30000</v>
      </c>
    </row>
    <row r="9" spans="2:6" s="17" customFormat="1" ht="17.25" thickBot="1">
      <c r="B9" s="20"/>
      <c r="C9" s="23"/>
      <c r="D9" s="59" t="s">
        <v>45</v>
      </c>
      <c r="E9" s="41" t="s">
        <v>4</v>
      </c>
      <c r="F9" s="60">
        <v>30000</v>
      </c>
    </row>
    <row r="10" spans="2:6" s="18" customFormat="1" ht="17.25" thickBot="1">
      <c r="B10" s="61">
        <v>700</v>
      </c>
      <c r="C10" s="62"/>
      <c r="D10" s="57"/>
      <c r="E10" s="57" t="s">
        <v>16</v>
      </c>
      <c r="F10" s="58">
        <f>SUM(F11)</f>
        <v>23000</v>
      </c>
    </row>
    <row r="11" spans="2:6" s="15" customFormat="1" ht="15.75" customHeight="1">
      <c r="B11" s="25"/>
      <c r="C11" s="30">
        <v>70005</v>
      </c>
      <c r="D11" s="52"/>
      <c r="E11" s="52" t="s">
        <v>17</v>
      </c>
      <c r="F11" s="53">
        <f>SUM(F12)</f>
        <v>23000</v>
      </c>
    </row>
    <row r="12" spans="2:6" s="17" customFormat="1" ht="17.25" thickBot="1">
      <c r="B12" s="27"/>
      <c r="C12" s="28"/>
      <c r="D12" s="41">
        <v>4300</v>
      </c>
      <c r="E12" s="41" t="s">
        <v>4</v>
      </c>
      <c r="F12" s="60">
        <v>23000</v>
      </c>
    </row>
    <row r="13" spans="2:6" s="17" customFormat="1" ht="17.25" thickBot="1">
      <c r="B13" s="61">
        <v>710</v>
      </c>
      <c r="C13" s="62"/>
      <c r="D13" s="57"/>
      <c r="E13" s="57" t="s">
        <v>18</v>
      </c>
      <c r="F13" s="58">
        <f>SUM(F21+F14)</f>
        <v>312000</v>
      </c>
    </row>
    <row r="14" spans="2:6" s="15" customFormat="1" ht="15.75" customHeight="1">
      <c r="B14" s="25"/>
      <c r="C14" s="30">
        <v>71013</v>
      </c>
      <c r="D14" s="52"/>
      <c r="E14" s="52" t="s">
        <v>74</v>
      </c>
      <c r="F14" s="53">
        <f>SUM(F15:F20)</f>
        <v>32200</v>
      </c>
    </row>
    <row r="15" spans="2:6" s="16" customFormat="1" ht="16.5">
      <c r="B15" s="27"/>
      <c r="C15" s="28"/>
      <c r="D15" s="24">
        <v>4300</v>
      </c>
      <c r="E15" s="24" t="s">
        <v>4</v>
      </c>
      <c r="F15" s="34">
        <v>10000</v>
      </c>
    </row>
    <row r="16" spans="2:6" s="16" customFormat="1" ht="16.5">
      <c r="B16" s="27"/>
      <c r="C16" s="28"/>
      <c r="D16" s="24">
        <v>4350</v>
      </c>
      <c r="E16" s="24" t="s">
        <v>52</v>
      </c>
      <c r="F16" s="34">
        <v>2400</v>
      </c>
    </row>
    <row r="17" spans="2:6" s="16" customFormat="1" ht="16.5">
      <c r="B17" s="27"/>
      <c r="C17" s="28"/>
      <c r="D17" s="24">
        <v>4360</v>
      </c>
      <c r="E17" s="24" t="s">
        <v>54</v>
      </c>
      <c r="F17" s="46">
        <v>600</v>
      </c>
    </row>
    <row r="18" spans="2:6" s="16" customFormat="1" ht="16.5">
      <c r="B18" s="27"/>
      <c r="C18" s="28"/>
      <c r="D18" s="24">
        <v>4370</v>
      </c>
      <c r="E18" s="24" t="s">
        <v>56</v>
      </c>
      <c r="F18" s="34">
        <v>2500</v>
      </c>
    </row>
    <row r="19" spans="2:6" s="16" customFormat="1" ht="15.75" customHeight="1">
      <c r="B19" s="27"/>
      <c r="C19" s="28"/>
      <c r="D19" s="24">
        <v>4400</v>
      </c>
      <c r="E19" s="29" t="s">
        <v>64</v>
      </c>
      <c r="F19" s="34">
        <v>5200</v>
      </c>
    </row>
    <row r="20" spans="2:6" s="16" customFormat="1" ht="16.5">
      <c r="B20" s="27"/>
      <c r="C20" s="28"/>
      <c r="D20" s="24">
        <v>4750</v>
      </c>
      <c r="E20" s="24" t="s">
        <v>60</v>
      </c>
      <c r="F20" s="34">
        <v>11500</v>
      </c>
    </row>
    <row r="21" spans="2:6" s="15" customFormat="1" ht="15.75" customHeight="1">
      <c r="B21" s="25"/>
      <c r="C21" s="26">
        <v>71015</v>
      </c>
      <c r="D21" s="22"/>
      <c r="E21" s="22" t="s">
        <v>19</v>
      </c>
      <c r="F21" s="45">
        <f>SUM(F22:F30)</f>
        <v>279800</v>
      </c>
    </row>
    <row r="22" spans="2:6" s="16" customFormat="1" ht="16.5">
      <c r="B22" s="27"/>
      <c r="C22" s="28"/>
      <c r="D22" s="24">
        <v>4010</v>
      </c>
      <c r="E22" s="24" t="s">
        <v>6</v>
      </c>
      <c r="F22" s="34">
        <v>83844</v>
      </c>
    </row>
    <row r="23" spans="2:6" s="16" customFormat="1" ht="16.5">
      <c r="B23" s="27"/>
      <c r="C23" s="28"/>
      <c r="D23" s="24">
        <v>4020</v>
      </c>
      <c r="E23" s="24" t="s">
        <v>65</v>
      </c>
      <c r="F23" s="34">
        <v>78096</v>
      </c>
    </row>
    <row r="24" spans="2:6" s="16" customFormat="1" ht="16.5">
      <c r="B24" s="27"/>
      <c r="C24" s="28"/>
      <c r="D24" s="24">
        <v>4040</v>
      </c>
      <c r="E24" s="24" t="s">
        <v>7</v>
      </c>
      <c r="F24" s="46">
        <v>11441</v>
      </c>
    </row>
    <row r="25" spans="2:6" s="16" customFormat="1" ht="16.5">
      <c r="B25" s="27"/>
      <c r="C25" s="28"/>
      <c r="D25" s="24">
        <v>4110</v>
      </c>
      <c r="E25" s="24" t="s">
        <v>8</v>
      </c>
      <c r="F25" s="34">
        <v>27843</v>
      </c>
    </row>
    <row r="26" spans="2:6" s="16" customFormat="1" ht="16.5">
      <c r="B26" s="27"/>
      <c r="C26" s="28"/>
      <c r="D26" s="24">
        <v>4120</v>
      </c>
      <c r="E26" s="24" t="s">
        <v>9</v>
      </c>
      <c r="F26" s="34">
        <v>4261</v>
      </c>
    </row>
    <row r="27" spans="2:6" s="16" customFormat="1" ht="16.5">
      <c r="B27" s="27"/>
      <c r="C27" s="28"/>
      <c r="D27" s="24">
        <v>4210</v>
      </c>
      <c r="E27" s="24" t="s">
        <v>10</v>
      </c>
      <c r="F27" s="34">
        <v>60765</v>
      </c>
    </row>
    <row r="28" spans="2:6" s="16" customFormat="1" ht="16.5">
      <c r="B28" s="27"/>
      <c r="C28" s="28"/>
      <c r="D28" s="24">
        <v>4300</v>
      </c>
      <c r="E28" s="24" t="s">
        <v>4</v>
      </c>
      <c r="F28" s="34">
        <v>7500</v>
      </c>
    </row>
    <row r="29" spans="2:6" s="16" customFormat="1" ht="16.5">
      <c r="B29" s="27"/>
      <c r="C29" s="28"/>
      <c r="D29" s="24">
        <v>4410</v>
      </c>
      <c r="E29" s="24" t="s">
        <v>13</v>
      </c>
      <c r="F29" s="34">
        <v>400</v>
      </c>
    </row>
    <row r="30" spans="2:6" s="16" customFormat="1" ht="17.25" thickBot="1">
      <c r="B30" s="27"/>
      <c r="C30" s="28"/>
      <c r="D30" s="41">
        <v>4440</v>
      </c>
      <c r="E30" s="41" t="s">
        <v>46</v>
      </c>
      <c r="F30" s="60">
        <v>5650</v>
      </c>
    </row>
    <row r="31" spans="2:6" s="17" customFormat="1" ht="17.25" thickBot="1">
      <c r="B31" s="61">
        <v>750</v>
      </c>
      <c r="C31" s="62"/>
      <c r="D31" s="57"/>
      <c r="E31" s="57" t="s">
        <v>20</v>
      </c>
      <c r="F31" s="58">
        <f>SUM(F32,F36)</f>
        <v>144236</v>
      </c>
    </row>
    <row r="32" spans="2:6" s="17" customFormat="1" ht="15.75" customHeight="1">
      <c r="B32" s="25"/>
      <c r="C32" s="30">
        <v>75011</v>
      </c>
      <c r="D32" s="52"/>
      <c r="E32" s="52" t="s">
        <v>21</v>
      </c>
      <c r="F32" s="53">
        <f>SUM(F33:F35)</f>
        <v>107236</v>
      </c>
    </row>
    <row r="33" spans="2:6" s="17" customFormat="1" ht="16.5">
      <c r="B33" s="27"/>
      <c r="C33" s="28"/>
      <c r="D33" s="24">
        <v>4010</v>
      </c>
      <c r="E33" s="24" t="s">
        <v>6</v>
      </c>
      <c r="F33" s="34">
        <v>89600</v>
      </c>
    </row>
    <row r="34" spans="2:6" s="17" customFormat="1" ht="16.5">
      <c r="B34" s="27"/>
      <c r="C34" s="28"/>
      <c r="D34" s="24">
        <v>4110</v>
      </c>
      <c r="E34" s="24" t="s">
        <v>8</v>
      </c>
      <c r="F34" s="34">
        <v>15400</v>
      </c>
    </row>
    <row r="35" spans="2:6" s="17" customFormat="1" ht="16.5">
      <c r="B35" s="27"/>
      <c r="C35" s="30"/>
      <c r="D35" s="24">
        <v>4120</v>
      </c>
      <c r="E35" s="24" t="s">
        <v>9</v>
      </c>
      <c r="F35" s="34">
        <v>2236</v>
      </c>
    </row>
    <row r="36" spans="2:6" s="17" customFormat="1" ht="16.5">
      <c r="B36" s="27"/>
      <c r="C36" s="31" t="s">
        <v>47</v>
      </c>
      <c r="D36" s="21"/>
      <c r="E36" s="32" t="s">
        <v>48</v>
      </c>
      <c r="F36" s="45">
        <f>SUM(F37:F39)</f>
        <v>37000</v>
      </c>
    </row>
    <row r="37" spans="2:6" s="17" customFormat="1" ht="16.5">
      <c r="B37" s="27"/>
      <c r="C37" s="33"/>
      <c r="D37" s="19" t="s">
        <v>49</v>
      </c>
      <c r="E37" s="24" t="s">
        <v>40</v>
      </c>
      <c r="F37" s="34">
        <v>10000</v>
      </c>
    </row>
    <row r="38" spans="2:6" s="17" customFormat="1" ht="16.5">
      <c r="B38" s="27"/>
      <c r="C38" s="33"/>
      <c r="D38" s="19" t="s">
        <v>50</v>
      </c>
      <c r="E38" s="24" t="s">
        <v>10</v>
      </c>
      <c r="F38" s="34">
        <v>21000</v>
      </c>
    </row>
    <row r="39" spans="2:6" s="17" customFormat="1" ht="17.25" thickBot="1">
      <c r="B39" s="27"/>
      <c r="C39" s="33"/>
      <c r="D39" s="59" t="s">
        <v>45</v>
      </c>
      <c r="E39" s="41" t="s">
        <v>4</v>
      </c>
      <c r="F39" s="60">
        <v>6000</v>
      </c>
    </row>
    <row r="40" spans="2:6" s="17" customFormat="1" ht="17.25" thickBot="1">
      <c r="B40" s="61">
        <v>754</v>
      </c>
      <c r="C40" s="63"/>
      <c r="D40" s="57"/>
      <c r="E40" s="57" t="s">
        <v>69</v>
      </c>
      <c r="F40" s="58">
        <f>SUM(F41)</f>
        <v>6600000</v>
      </c>
    </row>
    <row r="41" spans="2:6" s="17" customFormat="1" ht="17.25" customHeight="1">
      <c r="B41" s="25"/>
      <c r="C41" s="35">
        <v>75411</v>
      </c>
      <c r="D41" s="52"/>
      <c r="E41" s="52" t="s">
        <v>31</v>
      </c>
      <c r="F41" s="53">
        <f>SUM(F42:F73)</f>
        <v>6600000</v>
      </c>
    </row>
    <row r="42" spans="2:6" s="17" customFormat="1" ht="33">
      <c r="B42" s="25"/>
      <c r="C42" s="36"/>
      <c r="D42" s="24">
        <v>3070</v>
      </c>
      <c r="E42" s="29" t="s">
        <v>37</v>
      </c>
      <c r="F42" s="34">
        <v>450000</v>
      </c>
    </row>
    <row r="43" spans="2:6" s="17" customFormat="1" ht="16.5">
      <c r="B43" s="25"/>
      <c r="C43" s="36"/>
      <c r="D43" s="24">
        <v>4010</v>
      </c>
      <c r="E43" s="24" t="s">
        <v>6</v>
      </c>
      <c r="F43" s="34">
        <v>15715</v>
      </c>
    </row>
    <row r="44" spans="2:6" s="16" customFormat="1" ht="16.5">
      <c r="B44" s="27"/>
      <c r="C44" s="36"/>
      <c r="D44" s="24">
        <v>4020</v>
      </c>
      <c r="E44" s="24" t="s">
        <v>65</v>
      </c>
      <c r="F44" s="34">
        <v>49772</v>
      </c>
    </row>
    <row r="45" spans="2:6" s="16" customFormat="1" ht="16.5">
      <c r="B45" s="27"/>
      <c r="C45" s="36"/>
      <c r="D45" s="24">
        <v>4040</v>
      </c>
      <c r="E45" s="24" t="s">
        <v>7</v>
      </c>
      <c r="F45" s="34">
        <v>4136</v>
      </c>
    </row>
    <row r="46" spans="2:6" s="16" customFormat="1" ht="16.5">
      <c r="B46" s="27"/>
      <c r="C46" s="36"/>
      <c r="D46" s="24">
        <v>4050</v>
      </c>
      <c r="E46" s="24" t="s">
        <v>66</v>
      </c>
      <c r="F46" s="34">
        <v>4348954</v>
      </c>
    </row>
    <row r="47" spans="2:6" s="16" customFormat="1" ht="33.75" customHeight="1">
      <c r="B47" s="27"/>
      <c r="C47" s="36"/>
      <c r="D47" s="24">
        <v>4060</v>
      </c>
      <c r="E47" s="29" t="s">
        <v>67</v>
      </c>
      <c r="F47" s="34">
        <v>454514</v>
      </c>
    </row>
    <row r="48" spans="2:6" s="16" customFormat="1" ht="33.75" customHeight="1">
      <c r="B48" s="27"/>
      <c r="C48" s="36"/>
      <c r="D48" s="24">
        <v>4070</v>
      </c>
      <c r="E48" s="29" t="s">
        <v>39</v>
      </c>
      <c r="F48" s="34">
        <v>362274</v>
      </c>
    </row>
    <row r="49" spans="2:6" s="16" customFormat="1" ht="33">
      <c r="B49" s="27"/>
      <c r="C49" s="36"/>
      <c r="D49" s="24">
        <v>4080</v>
      </c>
      <c r="E49" s="29" t="s">
        <v>68</v>
      </c>
      <c r="F49" s="34">
        <v>70000</v>
      </c>
    </row>
    <row r="50" spans="2:6" s="16" customFormat="1" ht="16.5">
      <c r="B50" s="27"/>
      <c r="C50" s="36"/>
      <c r="D50" s="24">
        <v>4110</v>
      </c>
      <c r="E50" s="24" t="s">
        <v>8</v>
      </c>
      <c r="F50" s="34">
        <v>15375</v>
      </c>
    </row>
    <row r="51" spans="2:6" s="16" customFormat="1" ht="16.5">
      <c r="B51" s="27"/>
      <c r="C51" s="36"/>
      <c r="D51" s="24">
        <v>4120</v>
      </c>
      <c r="E51" s="24" t="s">
        <v>9</v>
      </c>
      <c r="F51" s="34">
        <v>1760</v>
      </c>
    </row>
    <row r="52" spans="2:6" s="16" customFormat="1" ht="16.5">
      <c r="B52" s="27"/>
      <c r="C52" s="36"/>
      <c r="D52" s="24">
        <v>4170</v>
      </c>
      <c r="E52" s="24" t="s">
        <v>40</v>
      </c>
      <c r="F52" s="34">
        <v>2000</v>
      </c>
    </row>
    <row r="53" spans="2:6" s="16" customFormat="1" ht="15.75" customHeight="1">
      <c r="B53" s="27"/>
      <c r="C53" s="36"/>
      <c r="D53" s="29">
        <v>4180</v>
      </c>
      <c r="E53" s="29" t="s">
        <v>34</v>
      </c>
      <c r="F53" s="47">
        <v>238000</v>
      </c>
    </row>
    <row r="54" spans="2:6" s="16" customFormat="1" ht="16.5">
      <c r="B54" s="27"/>
      <c r="C54" s="36"/>
      <c r="D54" s="24">
        <v>4210</v>
      </c>
      <c r="E54" s="24" t="s">
        <v>10</v>
      </c>
      <c r="F54" s="34">
        <v>200000</v>
      </c>
    </row>
    <row r="55" spans="2:6" s="16" customFormat="1" ht="16.5">
      <c r="B55" s="27"/>
      <c r="C55" s="36"/>
      <c r="D55" s="24">
        <v>4220</v>
      </c>
      <c r="E55" s="24" t="s">
        <v>23</v>
      </c>
      <c r="F55" s="34">
        <v>3000</v>
      </c>
    </row>
    <row r="56" spans="2:6" s="16" customFormat="1" ht="16.5">
      <c r="B56" s="27"/>
      <c r="C56" s="36"/>
      <c r="D56" s="24">
        <v>4250</v>
      </c>
      <c r="E56" s="24" t="s">
        <v>35</v>
      </c>
      <c r="F56" s="34">
        <v>50000</v>
      </c>
    </row>
    <row r="57" spans="2:6" s="16" customFormat="1" ht="16.5">
      <c r="B57" s="27"/>
      <c r="C57" s="36"/>
      <c r="D57" s="24">
        <v>4260</v>
      </c>
      <c r="E57" s="24" t="s">
        <v>12</v>
      </c>
      <c r="F57" s="34">
        <v>142000</v>
      </c>
    </row>
    <row r="58" spans="2:6" s="16" customFormat="1" ht="16.5">
      <c r="B58" s="27"/>
      <c r="C58" s="36"/>
      <c r="D58" s="24">
        <v>4270</v>
      </c>
      <c r="E58" s="24" t="s">
        <v>5</v>
      </c>
      <c r="F58" s="34">
        <v>5000</v>
      </c>
    </row>
    <row r="59" spans="2:6" s="16" customFormat="1" ht="16.5">
      <c r="B59" s="27"/>
      <c r="C59" s="36"/>
      <c r="D59" s="24">
        <v>4280</v>
      </c>
      <c r="E59" s="24" t="s">
        <v>22</v>
      </c>
      <c r="F59" s="34">
        <v>42000</v>
      </c>
    </row>
    <row r="60" spans="2:6" s="16" customFormat="1" ht="16.5">
      <c r="B60" s="27"/>
      <c r="C60" s="36"/>
      <c r="D60" s="24">
        <v>4300</v>
      </c>
      <c r="E60" s="24" t="s">
        <v>4</v>
      </c>
      <c r="F60" s="34">
        <v>78000</v>
      </c>
    </row>
    <row r="61" spans="2:6" s="16" customFormat="1" ht="16.5">
      <c r="B61" s="27"/>
      <c r="C61" s="36"/>
      <c r="D61" s="24">
        <v>4350</v>
      </c>
      <c r="E61" s="24" t="s">
        <v>52</v>
      </c>
      <c r="F61" s="34">
        <v>4500</v>
      </c>
    </row>
    <row r="62" spans="2:6" s="16" customFormat="1" ht="16.5">
      <c r="B62" s="27"/>
      <c r="C62" s="36"/>
      <c r="D62" s="19" t="s">
        <v>53</v>
      </c>
      <c r="E62" s="24" t="s">
        <v>54</v>
      </c>
      <c r="F62" s="34">
        <v>5500</v>
      </c>
    </row>
    <row r="63" spans="2:6" s="16" customFormat="1" ht="16.5">
      <c r="B63" s="27"/>
      <c r="C63" s="36"/>
      <c r="D63" s="19" t="s">
        <v>55</v>
      </c>
      <c r="E63" s="24" t="s">
        <v>56</v>
      </c>
      <c r="F63" s="34">
        <v>12000</v>
      </c>
    </row>
    <row r="64" spans="2:6" s="16" customFormat="1" ht="16.5">
      <c r="B64" s="27"/>
      <c r="C64" s="28"/>
      <c r="D64" s="24">
        <v>4410</v>
      </c>
      <c r="E64" s="24" t="s">
        <v>13</v>
      </c>
      <c r="F64" s="34">
        <v>4000</v>
      </c>
    </row>
    <row r="65" spans="2:6" s="16" customFormat="1" ht="16.5">
      <c r="B65" s="27"/>
      <c r="C65" s="28"/>
      <c r="D65" s="24">
        <v>4430</v>
      </c>
      <c r="E65" s="24" t="s">
        <v>14</v>
      </c>
      <c r="F65" s="34">
        <v>1000</v>
      </c>
    </row>
    <row r="66" spans="2:6" s="16" customFormat="1" ht="16.5">
      <c r="B66" s="27"/>
      <c r="C66" s="28"/>
      <c r="D66" s="24">
        <v>4440</v>
      </c>
      <c r="E66" s="24" t="s">
        <v>46</v>
      </c>
      <c r="F66" s="34">
        <v>3000</v>
      </c>
    </row>
    <row r="67" spans="2:6" s="16" customFormat="1" ht="16.5">
      <c r="B67" s="27"/>
      <c r="C67" s="28"/>
      <c r="D67" s="24">
        <v>4480</v>
      </c>
      <c r="E67" s="24" t="s">
        <v>15</v>
      </c>
      <c r="F67" s="34">
        <v>25000</v>
      </c>
    </row>
    <row r="68" spans="2:6" s="16" customFormat="1" ht="16.5">
      <c r="B68" s="27"/>
      <c r="C68" s="28"/>
      <c r="D68" s="24">
        <v>4500</v>
      </c>
      <c r="E68" s="24" t="s">
        <v>63</v>
      </c>
      <c r="F68" s="34">
        <v>3000</v>
      </c>
    </row>
    <row r="69" spans="2:6" s="16" customFormat="1" ht="16.5">
      <c r="B69" s="27"/>
      <c r="C69" s="28"/>
      <c r="D69" s="24">
        <v>4510</v>
      </c>
      <c r="E69" s="24" t="s">
        <v>24</v>
      </c>
      <c r="F69" s="34">
        <v>1000</v>
      </c>
    </row>
    <row r="70" spans="2:6" s="16" customFormat="1" ht="17.25" customHeight="1">
      <c r="B70" s="27"/>
      <c r="C70" s="28"/>
      <c r="D70" s="24">
        <v>4520</v>
      </c>
      <c r="E70" s="29" t="s">
        <v>36</v>
      </c>
      <c r="F70" s="34">
        <v>1000</v>
      </c>
    </row>
    <row r="71" spans="2:6" s="16" customFormat="1" ht="17.25" customHeight="1">
      <c r="B71" s="27"/>
      <c r="C71" s="28"/>
      <c r="D71" s="24">
        <v>4550</v>
      </c>
      <c r="E71" s="29" t="s">
        <v>70</v>
      </c>
      <c r="F71" s="34">
        <v>1000</v>
      </c>
    </row>
    <row r="72" spans="2:6" s="16" customFormat="1" ht="33">
      <c r="B72" s="27"/>
      <c r="C72" s="28"/>
      <c r="D72" s="19" t="s">
        <v>57</v>
      </c>
      <c r="E72" s="29" t="s">
        <v>58</v>
      </c>
      <c r="F72" s="34">
        <v>2500</v>
      </c>
    </row>
    <row r="73" spans="2:6" s="16" customFormat="1" ht="15.75" customHeight="1" thickBot="1">
      <c r="B73" s="27"/>
      <c r="C73" s="28"/>
      <c r="D73" s="59" t="s">
        <v>59</v>
      </c>
      <c r="E73" s="41" t="s">
        <v>60</v>
      </c>
      <c r="F73" s="64">
        <v>4000</v>
      </c>
    </row>
    <row r="74" spans="2:6" s="17" customFormat="1" ht="17.25" thickBot="1">
      <c r="B74" s="61">
        <v>851</v>
      </c>
      <c r="C74" s="62"/>
      <c r="D74" s="57"/>
      <c r="E74" s="57" t="s">
        <v>25</v>
      </c>
      <c r="F74" s="58">
        <f>SUM(F75)</f>
        <v>48000</v>
      </c>
    </row>
    <row r="75" spans="2:6" s="17" customFormat="1" ht="32.25" customHeight="1">
      <c r="B75" s="25"/>
      <c r="C75" s="36">
        <v>85156</v>
      </c>
      <c r="D75" s="52"/>
      <c r="E75" s="65" t="s">
        <v>38</v>
      </c>
      <c r="F75" s="53">
        <f>SUM(F76)</f>
        <v>48000</v>
      </c>
    </row>
    <row r="76" spans="2:6" s="17" customFormat="1" ht="17.25" thickBot="1">
      <c r="B76" s="27"/>
      <c r="C76" s="37"/>
      <c r="D76" s="41">
        <v>4130</v>
      </c>
      <c r="E76" s="41" t="s">
        <v>32</v>
      </c>
      <c r="F76" s="60">
        <v>48000</v>
      </c>
    </row>
    <row r="77" spans="2:6" s="18" customFormat="1" ht="17.25" thickBot="1">
      <c r="B77" s="61">
        <v>852</v>
      </c>
      <c r="C77" s="62"/>
      <c r="D77" s="57"/>
      <c r="E77" s="57" t="s">
        <v>29</v>
      </c>
      <c r="F77" s="58">
        <f>SUM(F78)</f>
        <v>2097840</v>
      </c>
    </row>
    <row r="78" spans="2:6" s="15" customFormat="1" ht="18" customHeight="1">
      <c r="B78" s="25"/>
      <c r="C78" s="30">
        <v>85202</v>
      </c>
      <c r="D78" s="52"/>
      <c r="E78" s="52" t="s">
        <v>27</v>
      </c>
      <c r="F78" s="53">
        <f>SUM(F79:F101)</f>
        <v>2097840</v>
      </c>
    </row>
    <row r="79" spans="2:6" s="16" customFormat="1" ht="30.75" customHeight="1">
      <c r="B79" s="27"/>
      <c r="C79" s="36"/>
      <c r="D79" s="24">
        <v>2580</v>
      </c>
      <c r="E79" s="29" t="s">
        <v>61</v>
      </c>
      <c r="F79" s="34">
        <v>1266768</v>
      </c>
    </row>
    <row r="80" spans="2:6" s="16" customFormat="1" ht="15.75" customHeight="1">
      <c r="B80" s="27"/>
      <c r="C80" s="36"/>
      <c r="D80" s="24">
        <v>3020</v>
      </c>
      <c r="E80" s="29" t="s">
        <v>71</v>
      </c>
      <c r="F80" s="34">
        <v>1500</v>
      </c>
    </row>
    <row r="81" spans="2:6" s="16" customFormat="1" ht="16.5">
      <c r="B81" s="27"/>
      <c r="C81" s="36"/>
      <c r="D81" s="24">
        <v>4010</v>
      </c>
      <c r="E81" s="24" t="s">
        <v>6</v>
      </c>
      <c r="F81" s="34">
        <v>350000</v>
      </c>
    </row>
    <row r="82" spans="2:6" s="16" customFormat="1" ht="16.5">
      <c r="B82" s="27"/>
      <c r="C82" s="36"/>
      <c r="D82" s="24">
        <v>4040</v>
      </c>
      <c r="E82" s="24" t="s">
        <v>7</v>
      </c>
      <c r="F82" s="34">
        <v>48500</v>
      </c>
    </row>
    <row r="83" spans="2:6" s="16" customFormat="1" ht="16.5">
      <c r="B83" s="27"/>
      <c r="C83" s="36"/>
      <c r="D83" s="24">
        <v>4110</v>
      </c>
      <c r="E83" s="24" t="s">
        <v>8</v>
      </c>
      <c r="F83" s="34">
        <v>88400</v>
      </c>
    </row>
    <row r="84" spans="2:6" s="16" customFormat="1" ht="16.5">
      <c r="B84" s="27"/>
      <c r="C84" s="36"/>
      <c r="D84" s="24">
        <v>4120</v>
      </c>
      <c r="E84" s="24" t="s">
        <v>9</v>
      </c>
      <c r="F84" s="34">
        <v>12800</v>
      </c>
    </row>
    <row r="85" spans="2:6" s="16" customFormat="1" ht="16.5">
      <c r="B85" s="27"/>
      <c r="C85" s="36"/>
      <c r="D85" s="24">
        <v>4170</v>
      </c>
      <c r="E85" s="24" t="s">
        <v>40</v>
      </c>
      <c r="F85" s="34">
        <v>8580</v>
      </c>
    </row>
    <row r="86" spans="2:6" s="16" customFormat="1" ht="16.5">
      <c r="B86" s="27"/>
      <c r="C86" s="36"/>
      <c r="D86" s="24">
        <v>4210</v>
      </c>
      <c r="E86" s="24" t="s">
        <v>10</v>
      </c>
      <c r="F86" s="34">
        <v>35500</v>
      </c>
    </row>
    <row r="87" spans="2:6" s="16" customFormat="1" ht="16.5">
      <c r="B87" s="27"/>
      <c r="C87" s="36"/>
      <c r="D87" s="24">
        <v>4220</v>
      </c>
      <c r="E87" s="24" t="s">
        <v>26</v>
      </c>
      <c r="F87" s="34">
        <v>99000</v>
      </c>
    </row>
    <row r="88" spans="2:6" s="16" customFormat="1" ht="16.5">
      <c r="B88" s="27"/>
      <c r="C88" s="36"/>
      <c r="D88" s="24">
        <v>4230</v>
      </c>
      <c r="E88" s="24" t="s">
        <v>11</v>
      </c>
      <c r="F88" s="34">
        <v>8000</v>
      </c>
    </row>
    <row r="89" spans="2:6" s="16" customFormat="1" ht="16.5">
      <c r="B89" s="27"/>
      <c r="C89" s="36"/>
      <c r="D89" s="24">
        <v>4260</v>
      </c>
      <c r="E89" s="24" t="s">
        <v>12</v>
      </c>
      <c r="F89" s="34">
        <v>70000</v>
      </c>
    </row>
    <row r="90" spans="2:6" s="16" customFormat="1" ht="16.5">
      <c r="B90" s="27"/>
      <c r="C90" s="36"/>
      <c r="D90" s="19" t="s">
        <v>51</v>
      </c>
      <c r="E90" s="24" t="s">
        <v>22</v>
      </c>
      <c r="F90" s="34">
        <v>1000</v>
      </c>
    </row>
    <row r="91" spans="2:6" s="16" customFormat="1" ht="16.5">
      <c r="B91" s="27"/>
      <c r="C91" s="36"/>
      <c r="D91" s="24">
        <v>4300</v>
      </c>
      <c r="E91" s="24" t="s">
        <v>4</v>
      </c>
      <c r="F91" s="34">
        <v>71192</v>
      </c>
    </row>
    <row r="92" spans="2:6" s="16" customFormat="1" ht="16.5">
      <c r="B92" s="27"/>
      <c r="C92" s="36"/>
      <c r="D92" s="19" t="s">
        <v>62</v>
      </c>
      <c r="E92" s="24" t="s">
        <v>52</v>
      </c>
      <c r="F92" s="34">
        <v>500</v>
      </c>
    </row>
    <row r="93" spans="2:6" s="16" customFormat="1" ht="16.5">
      <c r="B93" s="27"/>
      <c r="C93" s="36"/>
      <c r="D93" s="19" t="s">
        <v>55</v>
      </c>
      <c r="E93" s="24" t="s">
        <v>56</v>
      </c>
      <c r="F93" s="34">
        <v>4000</v>
      </c>
    </row>
    <row r="94" spans="2:6" s="16" customFormat="1" ht="16.5">
      <c r="B94" s="27"/>
      <c r="C94" s="28"/>
      <c r="D94" s="24">
        <v>4430</v>
      </c>
      <c r="E94" s="24" t="s">
        <v>14</v>
      </c>
      <c r="F94" s="34">
        <v>2000</v>
      </c>
    </row>
    <row r="95" spans="2:6" s="16" customFormat="1" ht="16.5">
      <c r="B95" s="27"/>
      <c r="C95" s="28"/>
      <c r="D95" s="24">
        <v>4440</v>
      </c>
      <c r="E95" s="24" t="s">
        <v>46</v>
      </c>
      <c r="F95" s="34">
        <v>23000</v>
      </c>
    </row>
    <row r="96" spans="2:6" s="16" customFormat="1" ht="16.5">
      <c r="B96" s="27"/>
      <c r="C96" s="28"/>
      <c r="D96" s="24">
        <v>4480</v>
      </c>
      <c r="E96" s="24" t="s">
        <v>15</v>
      </c>
      <c r="F96" s="34">
        <v>3000</v>
      </c>
    </row>
    <row r="97" spans="2:6" s="16" customFormat="1" ht="16.5">
      <c r="B97" s="27"/>
      <c r="C97" s="36"/>
      <c r="D97" s="24">
        <v>4500</v>
      </c>
      <c r="E97" s="29" t="s">
        <v>63</v>
      </c>
      <c r="F97" s="34">
        <v>1000</v>
      </c>
    </row>
    <row r="98" spans="2:6" s="16" customFormat="1" ht="16.5">
      <c r="B98" s="27"/>
      <c r="C98" s="36"/>
      <c r="D98" s="24">
        <v>4530</v>
      </c>
      <c r="E98" s="29" t="s">
        <v>72</v>
      </c>
      <c r="F98" s="34">
        <v>600</v>
      </c>
    </row>
    <row r="99" spans="2:6" s="16" customFormat="1" ht="16.5">
      <c r="B99" s="27"/>
      <c r="C99" s="36"/>
      <c r="D99" s="24">
        <v>4700</v>
      </c>
      <c r="E99" s="29" t="s">
        <v>73</v>
      </c>
      <c r="F99" s="34">
        <v>500</v>
      </c>
    </row>
    <row r="100" spans="2:6" s="16" customFormat="1" ht="33">
      <c r="B100" s="27"/>
      <c r="C100" s="36"/>
      <c r="D100" s="19" t="s">
        <v>57</v>
      </c>
      <c r="E100" s="29" t="s">
        <v>58</v>
      </c>
      <c r="F100" s="34">
        <v>1000</v>
      </c>
    </row>
    <row r="101" spans="2:6" s="16" customFormat="1" ht="17.25" thickBot="1">
      <c r="B101" s="27"/>
      <c r="C101" s="36"/>
      <c r="D101" s="59" t="s">
        <v>59</v>
      </c>
      <c r="E101" s="41" t="s">
        <v>60</v>
      </c>
      <c r="F101" s="60">
        <v>1000</v>
      </c>
    </row>
    <row r="102" spans="2:6" s="1" customFormat="1" ht="17.25" thickBot="1">
      <c r="B102" s="61">
        <v>853</v>
      </c>
      <c r="C102" s="66"/>
      <c r="D102" s="57"/>
      <c r="E102" s="57" t="s">
        <v>30</v>
      </c>
      <c r="F102" s="58">
        <f>SUM(F103)</f>
        <v>156800</v>
      </c>
    </row>
    <row r="103" spans="2:6" s="15" customFormat="1" ht="15.75" customHeight="1">
      <c r="B103" s="25"/>
      <c r="C103" s="30">
        <v>85321</v>
      </c>
      <c r="D103" s="52"/>
      <c r="E103" s="52" t="s">
        <v>33</v>
      </c>
      <c r="F103" s="53">
        <f>SUM(F104:F114)</f>
        <v>156800</v>
      </c>
    </row>
    <row r="104" spans="2:6" s="16" customFormat="1" ht="16.5">
      <c r="B104" s="27"/>
      <c r="C104" s="36"/>
      <c r="D104" s="24">
        <v>4010</v>
      </c>
      <c r="E104" s="24" t="s">
        <v>6</v>
      </c>
      <c r="F104" s="34">
        <v>81300</v>
      </c>
    </row>
    <row r="105" spans="2:6" s="16" customFormat="1" ht="16.5">
      <c r="B105" s="27"/>
      <c r="C105" s="36"/>
      <c r="D105" s="24">
        <v>4040</v>
      </c>
      <c r="E105" s="24" t="s">
        <v>7</v>
      </c>
      <c r="F105" s="34">
        <v>7700</v>
      </c>
    </row>
    <row r="106" spans="2:6" s="16" customFormat="1" ht="16.5">
      <c r="B106" s="27"/>
      <c r="C106" s="36"/>
      <c r="D106" s="24">
        <v>4110</v>
      </c>
      <c r="E106" s="24" t="s">
        <v>8</v>
      </c>
      <c r="F106" s="34">
        <v>18000</v>
      </c>
    </row>
    <row r="107" spans="2:6" s="16" customFormat="1" ht="16.5">
      <c r="B107" s="27"/>
      <c r="C107" s="36"/>
      <c r="D107" s="24">
        <v>4120</v>
      </c>
      <c r="E107" s="24" t="s">
        <v>9</v>
      </c>
      <c r="F107" s="34">
        <v>2500</v>
      </c>
    </row>
    <row r="108" spans="2:6" s="16" customFormat="1" ht="16.5">
      <c r="B108" s="27"/>
      <c r="C108" s="36"/>
      <c r="D108" s="24">
        <v>4170</v>
      </c>
      <c r="E108" s="24" t="s">
        <v>40</v>
      </c>
      <c r="F108" s="34">
        <v>35000</v>
      </c>
    </row>
    <row r="109" spans="2:6" s="16" customFormat="1" ht="16.5">
      <c r="B109" s="27"/>
      <c r="C109" s="36"/>
      <c r="D109" s="24">
        <v>4210</v>
      </c>
      <c r="E109" s="24" t="s">
        <v>10</v>
      </c>
      <c r="F109" s="34">
        <v>2000</v>
      </c>
    </row>
    <row r="110" spans="2:6" s="16" customFormat="1" ht="16.5">
      <c r="B110" s="27"/>
      <c r="C110" s="36"/>
      <c r="D110" s="24">
        <v>4260</v>
      </c>
      <c r="E110" s="24" t="s">
        <v>12</v>
      </c>
      <c r="F110" s="34">
        <v>3000</v>
      </c>
    </row>
    <row r="111" spans="2:6" s="16" customFormat="1" ht="16.5">
      <c r="B111" s="27"/>
      <c r="C111" s="36"/>
      <c r="D111" s="24">
        <v>4300</v>
      </c>
      <c r="E111" s="24" t="s">
        <v>4</v>
      </c>
      <c r="F111" s="34">
        <v>2800</v>
      </c>
    </row>
    <row r="112" spans="2:6" s="16" customFormat="1" ht="16.5">
      <c r="B112" s="27"/>
      <c r="C112" s="36"/>
      <c r="D112" s="24">
        <v>4370</v>
      </c>
      <c r="E112" s="24" t="s">
        <v>56</v>
      </c>
      <c r="F112" s="34">
        <v>1800</v>
      </c>
    </row>
    <row r="113" spans="2:6" s="16" customFormat="1" ht="16.5">
      <c r="B113" s="27"/>
      <c r="C113" s="28"/>
      <c r="D113" s="24">
        <v>4410</v>
      </c>
      <c r="E113" s="24" t="s">
        <v>13</v>
      </c>
      <c r="F113" s="34">
        <v>200</v>
      </c>
    </row>
    <row r="114" spans="2:6" s="16" customFormat="1" ht="17.25" thickBot="1">
      <c r="B114" s="38"/>
      <c r="C114" s="39"/>
      <c r="D114" s="40">
        <v>4440</v>
      </c>
      <c r="E114" s="41" t="s">
        <v>46</v>
      </c>
      <c r="F114" s="48">
        <v>2500</v>
      </c>
    </row>
    <row r="115" spans="2:6" ht="18" thickBot="1" thickTop="1">
      <c r="B115" s="42"/>
      <c r="C115" s="43"/>
      <c r="D115" s="43"/>
      <c r="E115" s="44" t="s">
        <v>28</v>
      </c>
      <c r="F115" s="49">
        <f>SUM(F102+F77+F74+F40+F31+F13+F10+F7)</f>
        <v>9411876</v>
      </c>
    </row>
    <row r="116" spans="2:6" ht="15">
      <c r="B116" s="7"/>
      <c r="C116" s="7"/>
      <c r="D116" s="7"/>
      <c r="E116" s="7"/>
      <c r="F116" s="11"/>
    </row>
    <row r="117" spans="2:6" ht="15">
      <c r="B117" s="7"/>
      <c r="C117" s="7"/>
      <c r="D117" s="7"/>
      <c r="E117" s="7"/>
      <c r="F117" s="6"/>
    </row>
    <row r="118" spans="2:6" ht="15">
      <c r="B118" s="7"/>
      <c r="C118" s="7"/>
      <c r="D118" s="7"/>
      <c r="E118" s="7"/>
      <c r="F118" s="6"/>
    </row>
    <row r="119" spans="2:6" ht="15">
      <c r="B119" s="7"/>
      <c r="C119" s="7"/>
      <c r="D119" s="7"/>
      <c r="E119" s="7"/>
      <c r="F119" s="6"/>
    </row>
    <row r="120" spans="2:6" ht="15">
      <c r="B120" s="7"/>
      <c r="C120" s="7"/>
      <c r="D120" s="7"/>
      <c r="E120" s="7"/>
      <c r="F120" s="6"/>
    </row>
    <row r="121" spans="2:6" ht="15">
      <c r="B121" s="7"/>
      <c r="C121" s="7"/>
      <c r="D121" s="7"/>
      <c r="E121" s="7"/>
      <c r="F121" s="6"/>
    </row>
    <row r="122" spans="2:6" ht="15">
      <c r="B122" s="7"/>
      <c r="C122" s="7"/>
      <c r="D122" s="7"/>
      <c r="E122" s="7"/>
      <c r="F122" s="6"/>
    </row>
    <row r="123" spans="2:6" ht="15">
      <c r="B123" s="7"/>
      <c r="C123" s="7"/>
      <c r="D123" s="7"/>
      <c r="E123" s="7"/>
      <c r="F123" s="6"/>
    </row>
    <row r="124" spans="2:6" ht="15">
      <c r="B124" s="7"/>
      <c r="C124" s="7"/>
      <c r="D124" s="7"/>
      <c r="E124" s="7"/>
      <c r="F124" s="6"/>
    </row>
    <row r="125" spans="2:6" ht="15">
      <c r="B125" s="7"/>
      <c r="C125" s="7"/>
      <c r="D125" s="7"/>
      <c r="E125" s="7"/>
      <c r="F125" s="6"/>
    </row>
    <row r="126" spans="2:5" ht="15">
      <c r="B126" s="7"/>
      <c r="C126" s="7"/>
      <c r="D126" s="7"/>
      <c r="E126" s="7"/>
    </row>
    <row r="127" spans="2:5" ht="15">
      <c r="B127" s="7"/>
      <c r="C127" s="7"/>
      <c r="D127" s="7"/>
      <c r="E127" s="7"/>
    </row>
    <row r="128" spans="2:5" ht="15">
      <c r="B128" s="7"/>
      <c r="C128" s="7"/>
      <c r="D128" s="7"/>
      <c r="E128" s="7"/>
    </row>
    <row r="129" spans="2:5" ht="15">
      <c r="B129" s="7"/>
      <c r="C129" s="7"/>
      <c r="D129" s="7"/>
      <c r="E129" s="7"/>
    </row>
    <row r="130" spans="2:5" ht="15">
      <c r="B130" s="7"/>
      <c r="C130" s="7"/>
      <c r="D130" s="7"/>
      <c r="E130" s="7"/>
    </row>
    <row r="131" spans="2:5" ht="15">
      <c r="B131" s="7"/>
      <c r="C131" s="7"/>
      <c r="D131" s="7"/>
      <c r="E131" s="7"/>
    </row>
    <row r="132" spans="2:5" ht="15">
      <c r="B132" s="7"/>
      <c r="C132" s="7"/>
      <c r="D132" s="7"/>
      <c r="E132" s="7"/>
    </row>
    <row r="133" spans="2:5" ht="15">
      <c r="B133" s="7"/>
      <c r="C133" s="7"/>
      <c r="D133" s="7"/>
      <c r="E133" s="7"/>
    </row>
    <row r="134" spans="2:5" ht="15">
      <c r="B134" s="5"/>
      <c r="C134" s="5"/>
      <c r="D134" s="7"/>
      <c r="E134" s="7"/>
    </row>
    <row r="135" spans="2:5" ht="15">
      <c r="B135" s="5"/>
      <c r="C135" s="5"/>
      <c r="D135" s="7"/>
      <c r="E135" s="7"/>
    </row>
    <row r="136" spans="2:5" ht="15">
      <c r="B136" s="5"/>
      <c r="C136" s="5"/>
      <c r="D136" s="7"/>
      <c r="E136" s="7"/>
    </row>
    <row r="137" spans="2:5" ht="15">
      <c r="B137" s="5"/>
      <c r="C137" s="5"/>
      <c r="D137" s="7"/>
      <c r="E137" s="7"/>
    </row>
    <row r="138" spans="2:5" ht="15">
      <c r="B138" s="5"/>
      <c r="C138" s="5"/>
      <c r="D138" s="7"/>
      <c r="E138" s="7"/>
    </row>
    <row r="139" spans="2:5" ht="15">
      <c r="B139" s="5"/>
      <c r="C139" s="5"/>
      <c r="D139" s="7"/>
      <c r="E139" s="7"/>
    </row>
    <row r="140" spans="2:5" ht="15">
      <c r="B140" s="5"/>
      <c r="C140" s="5"/>
      <c r="D140" s="7"/>
      <c r="E140" s="7"/>
    </row>
    <row r="141" spans="2:5" ht="15">
      <c r="B141" s="5"/>
      <c r="C141" s="5"/>
      <c r="D141" s="7"/>
      <c r="E141" s="7"/>
    </row>
    <row r="142" spans="4:5" ht="15">
      <c r="D142" s="7"/>
      <c r="E142" s="7"/>
    </row>
    <row r="143" spans="4:5" ht="15">
      <c r="D143" s="7"/>
      <c r="E143" s="7"/>
    </row>
    <row r="144" spans="4:5" ht="15">
      <c r="D144" s="7"/>
      <c r="E144" s="7"/>
    </row>
    <row r="145" spans="4:5" ht="15">
      <c r="D145" s="7"/>
      <c r="E145" s="7"/>
    </row>
  </sheetData>
  <sheetProtection/>
  <mergeCells count="5">
    <mergeCell ref="B3:B5"/>
    <mergeCell ref="C3:C5"/>
    <mergeCell ref="D3:D5"/>
    <mergeCell ref="E3:E5"/>
    <mergeCell ref="F3:F5"/>
  </mergeCells>
  <printOptions horizontalCentered="1"/>
  <pageMargins left="0.2755905511811024" right="0.1968503937007874" top="0.1968503937007874" bottom="0.1968503937007874" header="0" footer="0"/>
  <pageSetup horizontalDpi="600" verticalDpi="600" orientation="portrait" paperSize="9" scale="74" r:id="rId1"/>
  <rowBreaks count="1" manualBreakCount="1">
    <brk id="65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Twoja nazwa użytkownika</cp:lastModifiedBy>
  <cp:lastPrinted>2008-01-25T12:36:10Z</cp:lastPrinted>
  <dcterms:created xsi:type="dcterms:W3CDTF">2004-03-03T12:40:32Z</dcterms:created>
  <dcterms:modified xsi:type="dcterms:W3CDTF">2008-01-30T09:12:46Z</dcterms:modified>
  <cp:category/>
  <cp:version/>
  <cp:contentType/>
  <cp:contentStatus/>
</cp:coreProperties>
</file>